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40" windowWidth="20730" windowHeight="11760" tabRatio="795" activeTab="0"/>
  </bookViews>
  <sheets>
    <sheet name="PL НAП-A raw" sheetId="1" r:id="rId1"/>
    <sheet name="PL НAП-A eq" sheetId="2" r:id="rId2"/>
    <sheet name="BP НAП-A raw" sheetId="3" r:id="rId3"/>
    <sheet name="BP НAП-A eq" sheetId="4" r:id="rId4"/>
    <sheet name="SQ НAП-A raw" sheetId="5" r:id="rId5"/>
    <sheet name="SQ НАП-A eq" sheetId="6" r:id="rId6"/>
    <sheet name="DL НАП-A raw" sheetId="7" r:id="rId7"/>
    <sheet name="DL НАП-A eq" sheetId="8" r:id="rId8"/>
    <sheet name="PL НАП raw" sheetId="9" r:id="rId9"/>
    <sheet name="PL НАП eq" sheetId="10" r:id="rId10"/>
    <sheet name="BP НАП raw" sheetId="11" r:id="rId11"/>
    <sheet name="BP НАП eq" sheetId="12" r:id="rId12"/>
    <sheet name="SQ НАП raw" sheetId="13" r:id="rId13"/>
    <sheet name="SQ НАП eq" sheetId="14" r:id="rId14"/>
    <sheet name="DL НАП raw" sheetId="15" r:id="rId15"/>
    <sheet name="DL НАП eq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<sst xmlns="http://schemas.openxmlformats.org/spreadsheetml/2006/main" count="647" uniqueCount="155">
  <si>
    <t>Сумма</t>
  </si>
  <si>
    <t>ФИО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</si>
  <si>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</si>
  <si>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</si>
  <si>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</si>
  <si>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</si>
  <si>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</si>
  <si>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</si>
  <si>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</si>
  <si>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</si>
  <si>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</si>
  <si>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</si>
  <si>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</si>
  <si>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</si>
  <si>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</si>
  <si>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</si>
  <si>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</si>
  <si>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</si>
  <si>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WR</t>
  </si>
  <si>
    <t>Пауэрлифтинг IPA-A безэкипировочный</t>
  </si>
  <si>
    <t>Женщины</t>
  </si>
  <si>
    <t>Мужчины</t>
  </si>
  <si>
    <t>Пауэрлифтинг IPA-A экипировочный</t>
  </si>
  <si>
    <t>Пауэрлифтинг IPA безэкипировочный</t>
  </si>
  <si>
    <t>Пауэрлифтинг IPA экипировочный</t>
  </si>
  <si>
    <t>Жим лёжа IPA безэкипировочный</t>
  </si>
  <si>
    <t>Жим лёжа IPA экипировочный</t>
  </si>
  <si>
    <t>Жим лёжа IPA-A безэкипировочный</t>
  </si>
  <si>
    <t>Жим лёжа IPA-A экипировочный</t>
  </si>
  <si>
    <t>ER</t>
  </si>
  <si>
    <t>Становая тяга IPA-A безэкипировочный</t>
  </si>
  <si>
    <t>Становая тяга IPA-A экипировочный</t>
  </si>
  <si>
    <t>Становая тяга IPA безэкипировочный</t>
  </si>
  <si>
    <t>Становая тяга IPA экипировочный</t>
  </si>
  <si>
    <t>Саратовская обл.</t>
  </si>
  <si>
    <t>г. Саратов</t>
  </si>
  <si>
    <t>open</t>
  </si>
  <si>
    <t>г. Балашов</t>
  </si>
  <si>
    <t>г. Энгельс</t>
  </si>
  <si>
    <t>teen 16-17</t>
  </si>
  <si>
    <t>teen 13-15</t>
  </si>
  <si>
    <t>г. Красноармейск</t>
  </si>
  <si>
    <t>teen 8-12</t>
  </si>
  <si>
    <t>junior</t>
  </si>
  <si>
    <t>Пензенская обл.</t>
  </si>
  <si>
    <t>г. Пенза</t>
  </si>
  <si>
    <t>Город</t>
  </si>
  <si>
    <t>Приседание IPA-A безэкипировочный</t>
  </si>
  <si>
    <t>ПРИСЕДАНИЕ</t>
  </si>
  <si>
    <t>Приседание IPA-A экипировочный</t>
  </si>
  <si>
    <t>Плаксин Артур</t>
  </si>
  <si>
    <t>02.11.1989</t>
  </si>
  <si>
    <t>masters 40-44</t>
  </si>
  <si>
    <t>Кузнецов Антон</t>
  </si>
  <si>
    <t>Конкин Владимир</t>
  </si>
  <si>
    <t>Приседание IPA безэкипировочный</t>
  </si>
  <si>
    <t>Ивашечкина Ирина</t>
  </si>
  <si>
    <t>Лопаткина Маргарита</t>
  </si>
  <si>
    <t>Зыков Дмитрий</t>
  </si>
  <si>
    <t>Зыков Сергей</t>
  </si>
  <si>
    <t>Камышов Артем</t>
  </si>
  <si>
    <t>Ивашечкин Дмитрий</t>
  </si>
  <si>
    <t>Логашкин Вячеслав</t>
  </si>
  <si>
    <t>Авдеенко Марьяна</t>
  </si>
  <si>
    <t>Ефимов Илья</t>
  </si>
  <si>
    <t>Шлыков Владимир</t>
  </si>
  <si>
    <t>13.11.1972</t>
  </si>
  <si>
    <t>Дворядкин Павел</t>
  </si>
  <si>
    <t>17.07.1986</t>
  </si>
  <si>
    <t>Аблизин Александр</t>
  </si>
  <si>
    <t>26.03.1973</t>
  </si>
  <si>
    <t>Скубин Александр</t>
  </si>
  <si>
    <t>Саратов</t>
  </si>
  <si>
    <t>Катков Александр</t>
  </si>
  <si>
    <t>Куприн Даниил</t>
  </si>
  <si>
    <t>Пименов Евгений</t>
  </si>
  <si>
    <t>Борзов Владимир</t>
  </si>
  <si>
    <t>Хвостанцев Павел</t>
  </si>
  <si>
    <t>24.01.1989</t>
  </si>
  <si>
    <t>Альхов Сергей</t>
  </si>
  <si>
    <t xml:space="preserve">Саратовская обл. </t>
  </si>
  <si>
    <t>Пензенская область</t>
  </si>
  <si>
    <t>Чурбанов Дмитрий</t>
  </si>
  <si>
    <t>08.10.1984</t>
  </si>
  <si>
    <t>Глебчев Руслан</t>
  </si>
  <si>
    <t>Чекмасов Данил</t>
  </si>
  <si>
    <t>Саратовскавя область</t>
  </si>
  <si>
    <t>Обвинцева Екатерина</t>
  </si>
  <si>
    <t>Саратовская область</t>
  </si>
  <si>
    <t>Щербаков Алексей</t>
  </si>
  <si>
    <t>Жуманьязов Жаслан</t>
  </si>
  <si>
    <t>Бакулин Виталий</t>
  </si>
  <si>
    <t>Кулахметов Дмитрий</t>
  </si>
  <si>
    <t>Лебедева Вероника</t>
  </si>
  <si>
    <t>Манукян Елена</t>
  </si>
  <si>
    <t>г.Энгельс</t>
  </si>
  <si>
    <t>Петросян Нара</t>
  </si>
  <si>
    <t>Гусаров Сергей</t>
  </si>
  <si>
    <t>Лаврухина Ирина</t>
  </si>
  <si>
    <t>Малёнкин Виктор</t>
  </si>
  <si>
    <t>30.06.1988</t>
  </si>
  <si>
    <t>Полшков Павел</t>
  </si>
  <si>
    <t>Яковлев Юрий</t>
  </si>
  <si>
    <t>Яковлев Виталий</t>
  </si>
  <si>
    <t xml:space="preserve"> г. Энгельс</t>
  </si>
  <si>
    <t>Паршин Артем</t>
  </si>
  <si>
    <t>б/э</t>
  </si>
  <si>
    <t>Курбако Александр</t>
  </si>
  <si>
    <t>teen 18-19</t>
  </si>
  <si>
    <t>Назаров Роман</t>
  </si>
  <si>
    <t>Герус Владимир</t>
  </si>
  <si>
    <t>Киселев Иван</t>
  </si>
  <si>
    <t>Акимов Константин</t>
  </si>
  <si>
    <t>Галкин Дмитрий</t>
  </si>
  <si>
    <t>г. Балаково</t>
  </si>
  <si>
    <t>Обрезан Дмитрий</t>
  </si>
  <si>
    <t>г. Александров Гай</t>
  </si>
  <si>
    <t>01.01.1960</t>
  </si>
  <si>
    <t>masters 55-59</t>
  </si>
  <si>
    <t>Чиритян Павел</t>
  </si>
  <si>
    <t>09.05.1989</t>
  </si>
  <si>
    <t>Серов Олег</t>
  </si>
  <si>
    <t>23.11.1989</t>
  </si>
  <si>
    <t>Скворцов Игорь</t>
  </si>
  <si>
    <t>Мамакин Вячеслав</t>
  </si>
  <si>
    <t>04.03.1987</t>
  </si>
  <si>
    <t>Тарновский Алексей</t>
  </si>
  <si>
    <t>Палькин Евгений</t>
  </si>
  <si>
    <t>Зенкин Антон</t>
  </si>
  <si>
    <t>Трофимов Илья</t>
  </si>
  <si>
    <t>Зотов Алексей</t>
  </si>
  <si>
    <t>Сусликов Юрий</t>
  </si>
  <si>
    <t>Калдузов Максим</t>
  </si>
  <si>
    <t xml:space="preserve"> -</t>
  </si>
  <si>
    <t>Иванов Евгений</t>
  </si>
  <si>
    <t>Гельманов Мурзагалий</t>
  </si>
  <si>
    <t xml:space="preserve"> - </t>
  </si>
  <si>
    <t>Смирнов Артём</t>
  </si>
  <si>
    <t>г. Пугачев</t>
  </si>
  <si>
    <t>Цветков Евгений</t>
  </si>
  <si>
    <t>Алексеев Кирилл</t>
  </si>
  <si>
    <t>05.05.1986</t>
  </si>
  <si>
    <t>09.07.1971</t>
  </si>
  <si>
    <t>Захаров Сергей</t>
  </si>
  <si>
    <t>Водовсков Виктор</t>
  </si>
  <si>
    <t>с. Романовка</t>
  </si>
  <si>
    <t>04.03.1999</t>
  </si>
  <si>
    <t>25.09.1973</t>
  </si>
  <si>
    <t>Семикин Глеб</t>
  </si>
  <si>
    <t>18.08.2000</t>
  </si>
  <si>
    <t>16.03.1995</t>
  </si>
  <si>
    <t>Родимцев Михаил</t>
  </si>
  <si>
    <t>Московская обл.</t>
  </si>
  <si>
    <t>г. Серпухов</t>
  </si>
  <si>
    <t>Мужчины, слинг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</si>
</sst>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trike/>
      <sz val="10"/>
      <color indexed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39"/>
      <name val="Arial"/>
      <family val="2"/>
    </font>
    <font>
      <b/>
      <i/>
      <sz val="9"/>
      <name val="Arial"/>
      <family val="2"/>
    </font>
    <font>
      <sz val="9"/>
      <color indexed="30"/>
      <name val="Arial"/>
      <family val="2"/>
    </font>
    <font>
      <strike/>
      <sz val="9"/>
      <color indexed="10"/>
      <name val="Arial"/>
      <family val="2"/>
    </font>
    <font>
      <i/>
      <sz val="9"/>
      <color indexed="30"/>
      <name val="Arial"/>
      <family val="2"/>
    </font>
    <font>
      <i/>
      <sz val="9"/>
      <color indexed="8"/>
      <name val="Arial"/>
      <family val="2"/>
    </font>
    <font>
      <i/>
      <strike/>
      <sz val="9"/>
      <color indexed="10"/>
      <name val="Arial"/>
      <family val="2"/>
    </font>
    <font>
      <b/>
      <i/>
      <sz val="9"/>
      <color indexed="11"/>
      <name val="Arial"/>
      <family val="2"/>
    </font>
    <font>
      <i/>
      <sz val="9"/>
      <color indexed="11"/>
      <name val="Arial"/>
      <family val="2"/>
    </font>
    <font>
      <b/>
      <i/>
      <sz val="9"/>
      <color indexed="30"/>
      <name val="Arial"/>
      <family val="2"/>
    </font>
    <font>
      <i/>
      <sz val="9"/>
      <color indexed="10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 Cyr"/>
      <family val="0"/>
    </font>
    <font>
      <sz val="9"/>
      <color indexed="11"/>
      <name val="Arial"/>
      <family val="2"/>
    </font>
    <font>
      <b/>
      <sz val="9"/>
      <color indexed="39"/>
      <name val="Arial"/>
      <family val="2"/>
    </font>
    <font>
      <i/>
      <sz val="9"/>
      <color indexed="39"/>
      <name val="Arial"/>
      <family val="2"/>
    </font>
    <font>
      <sz val="10"/>
      <color rgb="FF0070C0"/>
      <name val="Arial"/>
      <family val="2"/>
    </font>
    <font>
      <b/>
      <sz val="10"/>
      <color rgb="FF00FF00"/>
      <name val="Arial"/>
      <family val="2"/>
    </font>
    <font>
      <strike/>
      <sz val="10"/>
      <color rgb="FFFF0000"/>
      <name val="Arial"/>
      <family val="2"/>
    </font>
    <font>
      <sz val="10"/>
      <color rgb="FF00FF00"/>
      <name val="Arial"/>
      <family val="2"/>
    </font>
    <font>
      <b/>
      <sz val="10"/>
      <color rgb="FF0000CC"/>
      <name val="Arial"/>
      <family val="2"/>
    </font>
    <font>
      <b/>
      <sz val="9"/>
      <color rgb="FF00FF00"/>
      <name val="Arial"/>
      <family val="2"/>
    </font>
    <font>
      <sz val="9"/>
      <color rgb="FF0070C0"/>
      <name val="Arial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0070C0"/>
      <name val="Arial"/>
      <family val="2"/>
    </font>
    <font>
      <b/>
      <i/>
      <sz val="9"/>
      <color rgb="FF00FF00"/>
      <name val="Arial"/>
      <family val="2"/>
    </font>
    <font>
      <i/>
      <strike/>
      <sz val="9"/>
      <color rgb="FFFF0000"/>
      <name val="Arial"/>
      <family val="2"/>
    </font>
    <font>
      <i/>
      <sz val="9"/>
      <color rgb="FF00FF00"/>
      <name val="Arial"/>
      <family val="2"/>
    </font>
    <font>
      <b/>
      <i/>
      <sz val="9"/>
      <color rgb="FF0070C0"/>
      <name val="Arial"/>
      <family val="2"/>
    </font>
    <font>
      <i/>
      <sz val="9"/>
      <color rgb="FFFF0000"/>
      <name val="Arial"/>
      <family val="2"/>
    </font>
    <font>
      <sz val="9"/>
      <color rgb="FF00FF00"/>
      <name val="Arial"/>
      <family val="2"/>
    </font>
    <font>
      <b/>
      <sz val="9"/>
      <color rgb="FF0000CC"/>
      <name val="Arial"/>
      <family val="2"/>
    </font>
    <font>
      <i/>
      <sz val="9"/>
      <color rgb="FF0000C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64" fontId="20" fillId="24" borderId="11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7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4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5" fillId="26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center"/>
    </xf>
    <xf numFmtId="0" fontId="25" fillId="26" borderId="11" xfId="0" applyFont="1" applyFill="1" applyBorder="1" applyAlignment="1">
      <alignment horizontal="left"/>
    </xf>
    <xf numFmtId="165" fontId="5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2" fontId="33" fillId="0" borderId="11" xfId="0" applyNumberFormat="1" applyFont="1" applyFill="1" applyBorder="1" applyAlignment="1">
      <alignment horizontal="center" vertical="center"/>
    </xf>
    <xf numFmtId="165" fontId="53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25" fillId="27" borderId="11" xfId="0" applyFont="1" applyFill="1" applyBorder="1" applyAlignment="1">
      <alignment vertical="center"/>
    </xf>
    <xf numFmtId="0" fontId="25" fillId="27" borderId="11" xfId="0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165" fontId="53" fillId="0" borderId="11" xfId="0" applyNumberFormat="1" applyFont="1" applyBorder="1" applyAlignment="1">
      <alignment horizontal="center" vertical="center"/>
    </xf>
    <xf numFmtId="164" fontId="57" fillId="0" borderId="11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vertical="center"/>
    </xf>
    <xf numFmtId="0" fontId="25" fillId="26" borderId="11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58" fillId="24" borderId="10" xfId="0" applyFont="1" applyFill="1" applyBorder="1" applyAlignment="1">
      <alignment horizontal="center" vertical="center"/>
    </xf>
    <xf numFmtId="14" fontId="21" fillId="0" borderId="11" xfId="0" applyNumberFormat="1" applyFont="1" applyFill="1" applyBorder="1" applyAlignment="1">
      <alignment horizontal="center"/>
    </xf>
    <xf numFmtId="164" fontId="59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65" fontId="59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0" fontId="25" fillId="0" borderId="19" xfId="0" applyFont="1" applyFill="1" applyBorder="1" applyAlignment="1">
      <alignment/>
    </xf>
    <xf numFmtId="165" fontId="59" fillId="0" borderId="19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wrapText="1"/>
    </xf>
    <xf numFmtId="2" fontId="17" fillId="0" borderId="19" xfId="0" applyNumberFormat="1" applyFont="1" applyFill="1" applyBorder="1" applyAlignment="1">
      <alignment horizontal="center"/>
    </xf>
    <xf numFmtId="2" fontId="60" fillId="0" borderId="19" xfId="0" applyNumberFormat="1" applyFont="1" applyFill="1" applyBorder="1" applyAlignment="1">
      <alignment horizontal="center"/>
    </xf>
    <xf numFmtId="2" fontId="37" fillId="0" borderId="19" xfId="0" applyNumberFormat="1" applyFont="1" applyFill="1" applyBorder="1" applyAlignment="1">
      <alignment horizontal="center"/>
    </xf>
    <xf numFmtId="2" fontId="58" fillId="0" borderId="19" xfId="0" applyNumberFormat="1" applyFont="1" applyFill="1" applyBorder="1" applyAlignment="1">
      <alignment horizontal="center"/>
    </xf>
    <xf numFmtId="164" fontId="59" fillId="0" borderId="19" xfId="0" applyNumberFormat="1" applyFont="1" applyFill="1" applyBorder="1" applyAlignment="1">
      <alignment horizontal="center" vertical="center"/>
    </xf>
    <xf numFmtId="2" fontId="60" fillId="0" borderId="11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14" fontId="17" fillId="0" borderId="19" xfId="0" applyNumberFormat="1" applyFont="1" applyFill="1" applyBorder="1" applyAlignment="1">
      <alignment horizontal="center" vertical="center"/>
    </xf>
    <xf numFmtId="0" fontId="61" fillId="0" borderId="19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center" wrapText="1"/>
    </xf>
    <xf numFmtId="14" fontId="25" fillId="26" borderId="11" xfId="0" applyNumberFormat="1" applyFont="1" applyFill="1" applyBorder="1" applyAlignment="1">
      <alignment vertical="center"/>
    </xf>
    <xf numFmtId="14" fontId="21" fillId="26" borderId="11" xfId="0" applyNumberFormat="1" applyFont="1" applyFill="1" applyBorder="1" applyAlignment="1">
      <alignment horizontal="center"/>
    </xf>
    <xf numFmtId="165" fontId="59" fillId="26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/>
    </xf>
    <xf numFmtId="164" fontId="62" fillId="0" borderId="11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/>
    </xf>
    <xf numFmtId="14" fontId="41" fillId="0" borderId="11" xfId="0" applyNumberFormat="1" applyFont="1" applyFill="1" applyBorder="1" applyAlignment="1">
      <alignment horizontal="center"/>
    </xf>
    <xf numFmtId="2" fontId="41" fillId="0" borderId="11" xfId="0" applyNumberFormat="1" applyFont="1" applyFill="1" applyBorder="1" applyAlignment="1">
      <alignment horizontal="center"/>
    </xf>
    <xf numFmtId="165" fontId="62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2" fontId="41" fillId="26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165" fontId="62" fillId="0" borderId="11" xfId="0" applyNumberFormat="1" applyFont="1" applyFill="1" applyBorder="1" applyAlignment="1">
      <alignment horizontal="center" vertical="center"/>
    </xf>
    <xf numFmtId="2" fontId="25" fillId="26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2" fontId="34" fillId="0" borderId="11" xfId="0" applyNumberFormat="1" applyFont="1" applyFill="1" applyBorder="1" applyAlignment="1">
      <alignment horizontal="center"/>
    </xf>
    <xf numFmtId="0" fontId="25" fillId="26" borderId="13" xfId="0" applyFont="1" applyFill="1" applyBorder="1" applyAlignment="1">
      <alignment horizontal="center" vertical="center" wrapText="1"/>
    </xf>
    <xf numFmtId="165" fontId="62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center" vertical="center"/>
    </xf>
    <xf numFmtId="0" fontId="63" fillId="26" borderId="11" xfId="0" applyFont="1" applyFill="1" applyBorder="1" applyAlignment="1">
      <alignment horizontal="center" vertical="center"/>
    </xf>
    <xf numFmtId="0" fontId="64" fillId="26" borderId="11" xfId="0" applyNumberFormat="1" applyFont="1" applyFill="1" applyBorder="1" applyAlignment="1">
      <alignment horizontal="center" vertical="center"/>
    </xf>
    <xf numFmtId="0" fontId="41" fillId="26" borderId="17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center" vertical="center"/>
    </xf>
    <xf numFmtId="0" fontId="60" fillId="26" borderId="11" xfId="0" applyFont="1" applyFill="1" applyBorder="1" applyAlignment="1">
      <alignment horizontal="center" vertical="center"/>
    </xf>
    <xf numFmtId="0" fontId="58" fillId="26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/>
    </xf>
    <xf numFmtId="0" fontId="60" fillId="26" borderId="11" xfId="0" applyNumberFormat="1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/>
    </xf>
    <xf numFmtId="0" fontId="58" fillId="26" borderId="11" xfId="0" applyFont="1" applyFill="1" applyBorder="1" applyAlignment="1">
      <alignment horizontal="center"/>
    </xf>
    <xf numFmtId="0" fontId="21" fillId="26" borderId="17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  <xf numFmtId="165" fontId="62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64" fillId="26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vertical="center" wrapText="1"/>
    </xf>
    <xf numFmtId="14" fontId="25" fillId="0" borderId="11" xfId="0" applyNumberFormat="1" applyFont="1" applyFill="1" applyBorder="1" applyAlignment="1">
      <alignment vertical="center"/>
    </xf>
    <xf numFmtId="2" fontId="41" fillId="0" borderId="1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4" fontId="37" fillId="0" borderId="11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27" borderId="11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/>
    </xf>
    <xf numFmtId="49" fontId="17" fillId="26" borderId="11" xfId="0" applyNumberFormat="1" applyFont="1" applyFill="1" applyBorder="1" applyAlignment="1">
      <alignment horizontal="center" vertical="center"/>
    </xf>
    <xf numFmtId="165" fontId="59" fillId="26" borderId="11" xfId="0" applyNumberFormat="1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/>
    </xf>
    <xf numFmtId="0" fontId="60" fillId="26" borderId="11" xfId="0" applyFont="1" applyFill="1" applyBorder="1" applyAlignment="1">
      <alignment horizontal="center"/>
    </xf>
    <xf numFmtId="0" fontId="18" fillId="26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14" fontId="17" fillId="0" borderId="11" xfId="0" applyNumberFormat="1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NumberFormat="1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 vertical="center"/>
    </xf>
    <xf numFmtId="165" fontId="66" fillId="26" borderId="11" xfId="0" applyNumberFormat="1" applyFont="1" applyFill="1" applyBorder="1" applyAlignment="1">
      <alignment horizontal="center"/>
    </xf>
    <xf numFmtId="0" fontId="34" fillId="26" borderId="17" xfId="0" applyFont="1" applyFill="1" applyBorder="1" applyAlignment="1">
      <alignment horizontal="center"/>
    </xf>
    <xf numFmtId="0" fontId="65" fillId="26" borderId="11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horizontal="center" vertical="center"/>
    </xf>
    <xf numFmtId="14" fontId="21" fillId="26" borderId="11" xfId="0" applyNumberFormat="1" applyFont="1" applyFill="1" applyBorder="1" applyAlignment="1">
      <alignment horizontal="center" vertical="center"/>
    </xf>
    <xf numFmtId="2" fontId="41" fillId="26" borderId="11" xfId="0" applyNumberFormat="1" applyFont="1" applyFill="1" applyBorder="1" applyAlignment="1">
      <alignment horizontal="center" vertical="center"/>
    </xf>
    <xf numFmtId="165" fontId="59" fillId="26" borderId="11" xfId="0" applyNumberFormat="1" applyFont="1" applyFill="1" applyBorder="1" applyAlignment="1">
      <alignment horizontal="center" vertical="center"/>
    </xf>
    <xf numFmtId="0" fontId="17" fillId="26" borderId="11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8" fillId="26" borderId="11" xfId="0" applyFont="1" applyFill="1" applyBorder="1" applyAlignment="1">
      <alignment horizontal="center"/>
    </xf>
    <xf numFmtId="0" fontId="64" fillId="0" borderId="11" xfId="0" applyNumberFormat="1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14" fontId="41" fillId="26" borderId="11" xfId="0" applyNumberFormat="1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vertical="center"/>
    </xf>
    <xf numFmtId="0" fontId="68" fillId="26" borderId="11" xfId="0" applyFont="1" applyFill="1" applyBorder="1" applyAlignment="1">
      <alignment horizontal="center" vertical="center"/>
    </xf>
    <xf numFmtId="165" fontId="62" fillId="26" borderId="11" xfId="0" applyNumberFormat="1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41" fillId="26" borderId="13" xfId="0" applyFont="1" applyFill="1" applyBorder="1" applyAlignment="1">
      <alignment horizontal="center" vertical="center"/>
    </xf>
    <xf numFmtId="0" fontId="41" fillId="26" borderId="1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26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2" fontId="41" fillId="0" borderId="10" xfId="0" applyNumberFormat="1" applyFont="1" applyFill="1" applyBorder="1" applyAlignment="1">
      <alignment horizontal="center" vertical="center"/>
    </xf>
    <xf numFmtId="165" fontId="62" fillId="0" borderId="1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165" fontId="59" fillId="0" borderId="11" xfId="0" applyNumberFormat="1" applyFont="1" applyBorder="1" applyAlignment="1">
      <alignment horizontal="center" vertical="center"/>
    </xf>
    <xf numFmtId="164" fontId="69" fillId="0" borderId="11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64" fontId="70" fillId="0" borderId="11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49" fontId="18" fillId="24" borderId="28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64" fontId="20" fillId="24" borderId="28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7" fillId="24" borderId="34" xfId="0" applyFont="1" applyFill="1" applyBorder="1" applyAlignment="1">
      <alignment horizontal="center" vertical="center" wrapText="1"/>
    </xf>
    <xf numFmtId="0" fontId="17" fillId="24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164" fontId="20" fillId="24" borderId="36" xfId="0" applyNumberFormat="1" applyFont="1" applyFill="1" applyBorder="1" applyAlignment="1">
      <alignment horizontal="center" vertical="center" wrapText="1"/>
    </xf>
    <xf numFmtId="164" fontId="20" fillId="24" borderId="16" xfId="0" applyNumberFormat="1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7" fillId="24" borderId="26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18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5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1" sqref="K1"/>
    </sheetView>
  </sheetViews>
  <sheetFormatPr defaultColWidth="10.28125" defaultRowHeight="12.75" customHeight="1"/>
  <cols>
    <col min="1" max="1" width="7.140625" style="10" customWidth="1"/>
    <col min="2" max="2" width="8.421875" style="10" customWidth="1"/>
    <col min="3" max="3" width="22.421875" style="10" customWidth="1"/>
    <col min="4" max="4" width="14.28125" style="63" customWidth="1"/>
    <col min="5" max="5" width="12.140625" style="10" customWidth="1"/>
    <col min="6" max="6" width="10.28125" style="11" customWidth="1"/>
    <col min="7" max="7" width="16.421875" style="10" customWidth="1"/>
    <col min="8" max="31" width="10.28125" style="10" customWidth="1"/>
    <col min="32" max="32" width="11.421875" style="10" customWidth="1"/>
    <col min="33" max="16384" width="10.28125" style="12" customWidth="1"/>
  </cols>
  <sheetData>
    <row r="1" spans="3:31" s="1" customFormat="1" ht="12.75" customHeight="1">
      <c r="C1" s="2"/>
      <c r="D1" s="2"/>
      <c r="E1" s="2"/>
      <c r="F1" s="2" t="s">
        <v>19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customHeight="1" thickBot="1"/>
    <row r="3" spans="1:32" s="1" customFormat="1" ht="12.75" customHeight="1">
      <c r="A3" s="308" t="s">
        <v>2</v>
      </c>
      <c r="B3" s="310" t="s">
        <v>3</v>
      </c>
      <c r="C3" s="312" t="s">
        <v>1</v>
      </c>
      <c r="D3" s="314" t="s">
        <v>4</v>
      </c>
      <c r="E3" s="312" t="s">
        <v>46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10</v>
      </c>
      <c r="K3" s="317"/>
      <c r="L3" s="317"/>
      <c r="M3" s="317"/>
      <c r="N3" s="317"/>
      <c r="O3" s="317"/>
      <c r="P3" s="317" t="s">
        <v>11</v>
      </c>
      <c r="Q3" s="317"/>
      <c r="R3" s="317"/>
      <c r="S3" s="317"/>
      <c r="T3" s="317"/>
      <c r="U3" s="317"/>
      <c r="V3" s="317" t="s">
        <v>12</v>
      </c>
      <c r="W3" s="317"/>
      <c r="X3" s="317" t="s">
        <v>13</v>
      </c>
      <c r="Y3" s="317"/>
      <c r="Z3" s="317"/>
      <c r="AA3" s="317"/>
      <c r="AB3" s="317"/>
      <c r="AC3" s="317"/>
      <c r="AD3" s="317" t="s">
        <v>14</v>
      </c>
      <c r="AE3" s="317"/>
      <c r="AF3" s="318" t="s">
        <v>15</v>
      </c>
    </row>
    <row r="4" spans="1:32" s="18" customFormat="1" ht="12.75" customHeight="1">
      <c r="A4" s="309"/>
      <c r="B4" s="311"/>
      <c r="C4" s="313"/>
      <c r="D4" s="315"/>
      <c r="E4" s="316"/>
      <c r="F4" s="321"/>
      <c r="G4" s="316"/>
      <c r="H4" s="323"/>
      <c r="I4" s="325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6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19"/>
    </row>
    <row r="5" spans="1:32" s="250" customFormat="1" ht="12">
      <c r="A5" s="245"/>
      <c r="B5" s="68"/>
      <c r="C5" s="161" t="s">
        <v>20</v>
      </c>
      <c r="D5" s="113"/>
      <c r="E5" s="70"/>
      <c r="F5" s="246"/>
      <c r="G5" s="68"/>
      <c r="H5" s="180"/>
      <c r="I5" s="247"/>
      <c r="J5" s="248"/>
      <c r="K5" s="204"/>
      <c r="L5" s="204"/>
      <c r="M5" s="248"/>
      <c r="N5" s="202"/>
      <c r="O5" s="120"/>
      <c r="P5" s="249"/>
      <c r="Q5" s="203"/>
      <c r="R5" s="249"/>
      <c r="S5" s="203"/>
      <c r="T5" s="206"/>
      <c r="U5" s="164"/>
      <c r="V5" s="203"/>
      <c r="W5" s="164"/>
      <c r="X5" s="203"/>
      <c r="Y5" s="204"/>
      <c r="Z5" s="204"/>
      <c r="AA5" s="205"/>
      <c r="AB5" s="206"/>
      <c r="AC5" s="164"/>
      <c r="AD5" s="203"/>
      <c r="AE5" s="164"/>
      <c r="AF5" s="207"/>
    </row>
    <row r="6" spans="1:32" s="219" customFormat="1" ht="12">
      <c r="A6" s="241">
        <v>1</v>
      </c>
      <c r="B6" s="75">
        <v>52</v>
      </c>
      <c r="C6" s="75" t="s">
        <v>93</v>
      </c>
      <c r="D6" s="79" t="s">
        <v>88</v>
      </c>
      <c r="E6" s="213" t="s">
        <v>35</v>
      </c>
      <c r="F6" s="170">
        <v>32770</v>
      </c>
      <c r="G6" s="77" t="s">
        <v>36</v>
      </c>
      <c r="H6" s="171">
        <v>50</v>
      </c>
      <c r="I6" s="172">
        <v>1</v>
      </c>
      <c r="J6" s="188">
        <v>80</v>
      </c>
      <c r="K6" s="188">
        <v>85</v>
      </c>
      <c r="L6" s="187">
        <v>90</v>
      </c>
      <c r="M6" s="188"/>
      <c r="N6" s="189">
        <v>85</v>
      </c>
      <c r="O6" s="168">
        <f aca="true" t="shared" si="0" ref="O6:O15">I6*N6</f>
        <v>85</v>
      </c>
      <c r="P6" s="251">
        <v>60</v>
      </c>
      <c r="Q6" s="252">
        <v>65</v>
      </c>
      <c r="R6" s="252" t="s">
        <v>133</v>
      </c>
      <c r="S6" s="252"/>
      <c r="T6" s="253">
        <v>65</v>
      </c>
      <c r="U6" s="172">
        <f aca="true" t="shared" si="1" ref="U6:U13">T6*I6</f>
        <v>65</v>
      </c>
      <c r="V6" s="252">
        <f aca="true" t="shared" si="2" ref="V6:V21">N6+T6</f>
        <v>150</v>
      </c>
      <c r="W6" s="172">
        <f aca="true" t="shared" si="3" ref="W6:W13">V6*I6</f>
        <v>150</v>
      </c>
      <c r="X6" s="252">
        <v>110</v>
      </c>
      <c r="Y6" s="252">
        <v>120</v>
      </c>
      <c r="Z6" s="252" t="s">
        <v>136</v>
      </c>
      <c r="AA6" s="252"/>
      <c r="AB6" s="189">
        <v>120</v>
      </c>
      <c r="AC6" s="172">
        <f aca="true" t="shared" si="4" ref="AC6:AC21">I6*AB6</f>
        <v>120</v>
      </c>
      <c r="AD6" s="252">
        <f aca="true" t="shared" si="5" ref="AD6:AD21">V6+AB6</f>
        <v>270</v>
      </c>
      <c r="AE6" s="172">
        <f aca="true" t="shared" si="6" ref="AE6:AE15">I6*AC6</f>
        <v>120</v>
      </c>
      <c r="AF6" s="240"/>
    </row>
    <row r="7" spans="1:32" s="219" customFormat="1" ht="12">
      <c r="A7" s="241">
        <v>1</v>
      </c>
      <c r="B7" s="75">
        <v>60</v>
      </c>
      <c r="C7" s="75" t="s">
        <v>96</v>
      </c>
      <c r="D7" s="79" t="s">
        <v>88</v>
      </c>
      <c r="E7" s="213" t="s">
        <v>35</v>
      </c>
      <c r="F7" s="170">
        <v>33785</v>
      </c>
      <c r="G7" s="75" t="s">
        <v>43</v>
      </c>
      <c r="H7" s="171">
        <v>58.5</v>
      </c>
      <c r="I7" s="172">
        <v>0.8788</v>
      </c>
      <c r="J7" s="188">
        <v>105</v>
      </c>
      <c r="K7" s="188">
        <v>110</v>
      </c>
      <c r="L7" s="187">
        <v>115</v>
      </c>
      <c r="M7" s="188"/>
      <c r="N7" s="189">
        <v>110</v>
      </c>
      <c r="O7" s="168">
        <f t="shared" si="0"/>
        <v>96.668</v>
      </c>
      <c r="P7" s="252">
        <v>50</v>
      </c>
      <c r="Q7" s="252">
        <v>55</v>
      </c>
      <c r="R7" s="251">
        <v>60</v>
      </c>
      <c r="S7" s="252"/>
      <c r="T7" s="253">
        <v>55</v>
      </c>
      <c r="U7" s="172">
        <f t="shared" si="1"/>
        <v>48.334</v>
      </c>
      <c r="V7" s="252">
        <f t="shared" si="2"/>
        <v>165</v>
      </c>
      <c r="W7" s="172">
        <f t="shared" si="3"/>
        <v>145.002</v>
      </c>
      <c r="X7" s="251">
        <v>105</v>
      </c>
      <c r="Y7" s="252">
        <v>105</v>
      </c>
      <c r="Z7" s="251">
        <v>110</v>
      </c>
      <c r="AA7" s="252"/>
      <c r="AB7" s="253">
        <v>105</v>
      </c>
      <c r="AC7" s="172">
        <f t="shared" si="4"/>
        <v>92.274</v>
      </c>
      <c r="AD7" s="252">
        <f t="shared" si="5"/>
        <v>270</v>
      </c>
      <c r="AE7" s="172">
        <f t="shared" si="6"/>
        <v>81.0903912</v>
      </c>
      <c r="AF7" s="254"/>
    </row>
    <row r="8" spans="1:32" s="219" customFormat="1" ht="12">
      <c r="A8" s="241">
        <v>1</v>
      </c>
      <c r="B8" s="75">
        <v>60</v>
      </c>
      <c r="C8" s="75" t="s">
        <v>98</v>
      </c>
      <c r="D8" s="79" t="s">
        <v>88</v>
      </c>
      <c r="E8" s="213" t="s">
        <v>35</v>
      </c>
      <c r="F8" s="170">
        <v>33382</v>
      </c>
      <c r="G8" s="75" t="s">
        <v>36</v>
      </c>
      <c r="H8" s="171">
        <v>64</v>
      </c>
      <c r="I8" s="172">
        <v>0.8148</v>
      </c>
      <c r="J8" s="188">
        <v>115</v>
      </c>
      <c r="K8" s="187">
        <v>125</v>
      </c>
      <c r="L8" s="188">
        <v>125</v>
      </c>
      <c r="M8" s="188"/>
      <c r="N8" s="189">
        <v>125</v>
      </c>
      <c r="O8" s="168">
        <f t="shared" si="0"/>
        <v>101.85</v>
      </c>
      <c r="P8" s="252">
        <v>45</v>
      </c>
      <c r="Q8" s="252">
        <v>50</v>
      </c>
      <c r="R8" s="252">
        <v>55</v>
      </c>
      <c r="S8" s="252"/>
      <c r="T8" s="253">
        <v>55</v>
      </c>
      <c r="U8" s="172">
        <f t="shared" si="1"/>
        <v>44.814</v>
      </c>
      <c r="V8" s="252">
        <f t="shared" si="2"/>
        <v>180</v>
      </c>
      <c r="W8" s="172">
        <f t="shared" si="3"/>
        <v>146.664</v>
      </c>
      <c r="X8" s="252">
        <v>105</v>
      </c>
      <c r="Y8" s="252">
        <v>115</v>
      </c>
      <c r="Z8" s="251">
        <v>122.5</v>
      </c>
      <c r="AA8" s="252"/>
      <c r="AB8" s="253">
        <v>115</v>
      </c>
      <c r="AC8" s="172">
        <f t="shared" si="4"/>
        <v>93.702</v>
      </c>
      <c r="AD8" s="252">
        <f t="shared" si="5"/>
        <v>295</v>
      </c>
      <c r="AE8" s="172">
        <f t="shared" si="6"/>
        <v>76.34838959999999</v>
      </c>
      <c r="AF8" s="254"/>
    </row>
    <row r="9" spans="1:59" s="219" customFormat="1" ht="12">
      <c r="A9" s="241">
        <v>1</v>
      </c>
      <c r="B9" s="75">
        <v>67.5</v>
      </c>
      <c r="C9" s="75" t="s">
        <v>87</v>
      </c>
      <c r="D9" s="79" t="s">
        <v>88</v>
      </c>
      <c r="E9" s="213" t="s">
        <v>37</v>
      </c>
      <c r="F9" s="170">
        <v>37084</v>
      </c>
      <c r="G9" s="75" t="s">
        <v>40</v>
      </c>
      <c r="H9" s="171">
        <v>64.8</v>
      </c>
      <c r="I9" s="172">
        <v>0.8063</v>
      </c>
      <c r="J9" s="188">
        <v>90</v>
      </c>
      <c r="K9" s="188">
        <v>100</v>
      </c>
      <c r="L9" s="188">
        <v>105</v>
      </c>
      <c r="M9" s="188"/>
      <c r="N9" s="189">
        <v>105</v>
      </c>
      <c r="O9" s="168">
        <f t="shared" si="0"/>
        <v>84.6615</v>
      </c>
      <c r="P9" s="252">
        <v>47.5</v>
      </c>
      <c r="Q9" s="251">
        <v>52.5</v>
      </c>
      <c r="R9" s="251">
        <v>52.5</v>
      </c>
      <c r="S9" s="252"/>
      <c r="T9" s="253">
        <v>47.5</v>
      </c>
      <c r="U9" s="172">
        <f t="shared" si="1"/>
        <v>38.29925</v>
      </c>
      <c r="V9" s="252">
        <f t="shared" si="2"/>
        <v>152.5</v>
      </c>
      <c r="W9" s="172">
        <f t="shared" si="3"/>
        <v>122.96075</v>
      </c>
      <c r="X9" s="252">
        <v>100</v>
      </c>
      <c r="Y9" s="252">
        <v>105</v>
      </c>
      <c r="Z9" s="252">
        <v>110</v>
      </c>
      <c r="AA9" s="252"/>
      <c r="AB9" s="253">
        <v>110</v>
      </c>
      <c r="AC9" s="172">
        <f t="shared" si="4"/>
        <v>88.693</v>
      </c>
      <c r="AD9" s="252">
        <f t="shared" si="5"/>
        <v>262.5</v>
      </c>
      <c r="AE9" s="172">
        <f t="shared" si="6"/>
        <v>71.5131659</v>
      </c>
      <c r="AF9" s="254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</row>
    <row r="10" spans="1:59" s="219" customFormat="1" ht="12">
      <c r="A10" s="241"/>
      <c r="B10" s="75"/>
      <c r="C10" s="161" t="s">
        <v>21</v>
      </c>
      <c r="D10" s="79"/>
      <c r="E10" s="213"/>
      <c r="F10" s="170"/>
      <c r="G10" s="75"/>
      <c r="H10" s="171"/>
      <c r="I10" s="172"/>
      <c r="J10" s="188"/>
      <c r="K10" s="188"/>
      <c r="L10" s="188"/>
      <c r="M10" s="188"/>
      <c r="N10" s="189"/>
      <c r="O10" s="168"/>
      <c r="P10" s="252"/>
      <c r="Q10" s="251"/>
      <c r="R10" s="251"/>
      <c r="S10" s="252"/>
      <c r="T10" s="253"/>
      <c r="U10" s="172"/>
      <c r="V10" s="252"/>
      <c r="W10" s="172"/>
      <c r="X10" s="252"/>
      <c r="Y10" s="252"/>
      <c r="Z10" s="252"/>
      <c r="AA10" s="252"/>
      <c r="AB10" s="253"/>
      <c r="AC10" s="172"/>
      <c r="AD10" s="252"/>
      <c r="AE10" s="172"/>
      <c r="AF10" s="254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</row>
    <row r="11" spans="1:32" s="219" customFormat="1" ht="12">
      <c r="A11" s="241">
        <v>1</v>
      </c>
      <c r="B11" s="75">
        <v>60</v>
      </c>
      <c r="C11" s="75" t="s">
        <v>115</v>
      </c>
      <c r="D11" s="186" t="s">
        <v>34</v>
      </c>
      <c r="E11" s="75" t="s">
        <v>116</v>
      </c>
      <c r="F11" s="170">
        <v>36327</v>
      </c>
      <c r="G11" s="75" t="s">
        <v>39</v>
      </c>
      <c r="H11" s="171">
        <v>59.88</v>
      </c>
      <c r="I11" s="172">
        <v>0.8142</v>
      </c>
      <c r="J11" s="188">
        <v>110</v>
      </c>
      <c r="K11" s="187">
        <v>115</v>
      </c>
      <c r="L11" s="188">
        <v>115</v>
      </c>
      <c r="M11" s="188"/>
      <c r="N11" s="189">
        <v>115</v>
      </c>
      <c r="O11" s="168">
        <f t="shared" si="0"/>
        <v>93.63300000000001</v>
      </c>
      <c r="P11" s="187">
        <v>80</v>
      </c>
      <c r="Q11" s="210">
        <v>80</v>
      </c>
      <c r="R11" s="251">
        <v>85</v>
      </c>
      <c r="S11" s="210"/>
      <c r="T11" s="189">
        <v>80</v>
      </c>
      <c r="U11" s="172">
        <f t="shared" si="1"/>
        <v>65.136</v>
      </c>
      <c r="V11" s="252">
        <f t="shared" si="2"/>
        <v>195</v>
      </c>
      <c r="W11" s="172">
        <f t="shared" si="3"/>
        <v>158.769</v>
      </c>
      <c r="X11" s="210">
        <v>145</v>
      </c>
      <c r="Y11" s="252">
        <v>152.5</v>
      </c>
      <c r="Z11" s="252">
        <v>155</v>
      </c>
      <c r="AA11" s="252"/>
      <c r="AB11" s="189">
        <v>155</v>
      </c>
      <c r="AC11" s="172">
        <f t="shared" si="4"/>
        <v>126.20100000000001</v>
      </c>
      <c r="AD11" s="252">
        <f t="shared" si="5"/>
        <v>350</v>
      </c>
      <c r="AE11" s="172">
        <f t="shared" si="6"/>
        <v>102.75285420000002</v>
      </c>
      <c r="AF11" s="240"/>
    </row>
    <row r="12" spans="1:59" s="181" customFormat="1" ht="12">
      <c r="A12" s="241">
        <v>1</v>
      </c>
      <c r="B12" s="75">
        <v>60</v>
      </c>
      <c r="C12" s="255" t="s">
        <v>107</v>
      </c>
      <c r="D12" s="186" t="s">
        <v>34</v>
      </c>
      <c r="E12" s="213" t="s">
        <v>35</v>
      </c>
      <c r="F12" s="170">
        <v>35666</v>
      </c>
      <c r="G12" s="75" t="s">
        <v>108</v>
      </c>
      <c r="H12" s="171">
        <v>60</v>
      </c>
      <c r="I12" s="172">
        <v>0.8128</v>
      </c>
      <c r="J12" s="251">
        <v>80</v>
      </c>
      <c r="K12" s="252">
        <v>90</v>
      </c>
      <c r="L12" s="252">
        <v>100</v>
      </c>
      <c r="M12" s="252"/>
      <c r="N12" s="253">
        <v>100</v>
      </c>
      <c r="O12" s="168">
        <f t="shared" si="0"/>
        <v>81.28</v>
      </c>
      <c r="P12" s="252">
        <v>60</v>
      </c>
      <c r="Q12" s="252">
        <v>80</v>
      </c>
      <c r="R12" s="252">
        <v>85</v>
      </c>
      <c r="S12" s="252"/>
      <c r="T12" s="253">
        <v>85</v>
      </c>
      <c r="U12" s="172">
        <f t="shared" si="1"/>
        <v>69.088</v>
      </c>
      <c r="V12" s="252">
        <f t="shared" si="2"/>
        <v>185</v>
      </c>
      <c r="W12" s="172">
        <f t="shared" si="3"/>
        <v>150.368</v>
      </c>
      <c r="X12" s="252">
        <v>100</v>
      </c>
      <c r="Y12" s="252">
        <v>115</v>
      </c>
      <c r="Z12" s="252">
        <v>120</v>
      </c>
      <c r="AA12" s="252"/>
      <c r="AB12" s="253">
        <v>120</v>
      </c>
      <c r="AC12" s="172">
        <f t="shared" si="4"/>
        <v>97.536</v>
      </c>
      <c r="AD12" s="252">
        <f t="shared" si="5"/>
        <v>305</v>
      </c>
      <c r="AE12" s="172">
        <f t="shared" si="6"/>
        <v>79.2772608</v>
      </c>
      <c r="AF12" s="254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</row>
    <row r="13" spans="1:32" s="219" customFormat="1" ht="12">
      <c r="A13" s="241">
        <v>1</v>
      </c>
      <c r="B13" s="75">
        <v>67.5</v>
      </c>
      <c r="C13" s="75" t="s">
        <v>132</v>
      </c>
      <c r="D13" s="186" t="s">
        <v>34</v>
      </c>
      <c r="E13" s="75" t="s">
        <v>116</v>
      </c>
      <c r="F13" s="170">
        <v>37155</v>
      </c>
      <c r="G13" s="75" t="s">
        <v>40</v>
      </c>
      <c r="H13" s="171">
        <v>64.65</v>
      </c>
      <c r="I13" s="172">
        <v>0.7552</v>
      </c>
      <c r="J13" s="188">
        <v>85</v>
      </c>
      <c r="K13" s="188">
        <v>95</v>
      </c>
      <c r="L13" s="187">
        <v>105</v>
      </c>
      <c r="M13" s="188"/>
      <c r="N13" s="189">
        <v>95</v>
      </c>
      <c r="O13" s="168">
        <f t="shared" si="0"/>
        <v>71.744</v>
      </c>
      <c r="P13" s="210">
        <v>60</v>
      </c>
      <c r="Q13" s="210">
        <v>65</v>
      </c>
      <c r="R13" s="252">
        <v>70</v>
      </c>
      <c r="S13" s="210"/>
      <c r="T13" s="189">
        <v>70</v>
      </c>
      <c r="U13" s="172">
        <f t="shared" si="1"/>
        <v>52.864</v>
      </c>
      <c r="V13" s="252">
        <f t="shared" si="2"/>
        <v>165</v>
      </c>
      <c r="W13" s="172">
        <f t="shared" si="3"/>
        <v>124.608</v>
      </c>
      <c r="X13" s="210">
        <v>110</v>
      </c>
      <c r="Y13" s="252">
        <v>120</v>
      </c>
      <c r="Z13" s="252">
        <v>130</v>
      </c>
      <c r="AA13" s="252"/>
      <c r="AB13" s="189">
        <v>130</v>
      </c>
      <c r="AC13" s="172">
        <f t="shared" si="4"/>
        <v>98.176</v>
      </c>
      <c r="AD13" s="252">
        <f t="shared" si="5"/>
        <v>295</v>
      </c>
      <c r="AE13" s="172">
        <f t="shared" si="6"/>
        <v>74.1425152</v>
      </c>
      <c r="AF13" s="240"/>
    </row>
    <row r="14" spans="1:32" s="219" customFormat="1" ht="12">
      <c r="A14" s="241">
        <v>2</v>
      </c>
      <c r="B14" s="75">
        <v>67.5</v>
      </c>
      <c r="C14" s="75" t="s">
        <v>119</v>
      </c>
      <c r="D14" s="186" t="s">
        <v>34</v>
      </c>
      <c r="E14" s="75" t="s">
        <v>116</v>
      </c>
      <c r="F14" s="170">
        <v>37421</v>
      </c>
      <c r="G14" s="75" t="s">
        <v>40</v>
      </c>
      <c r="H14" s="171">
        <v>65.1</v>
      </c>
      <c r="I14" s="172">
        <v>0.7503</v>
      </c>
      <c r="J14" s="188">
        <v>60</v>
      </c>
      <c r="K14" s="188">
        <v>70</v>
      </c>
      <c r="L14" s="187">
        <v>80</v>
      </c>
      <c r="M14" s="188"/>
      <c r="N14" s="189">
        <v>70</v>
      </c>
      <c r="O14" s="168">
        <f t="shared" si="0"/>
        <v>52.521</v>
      </c>
      <c r="P14" s="210">
        <v>40</v>
      </c>
      <c r="Q14" s="210">
        <v>45</v>
      </c>
      <c r="R14" s="252">
        <v>50</v>
      </c>
      <c r="S14" s="210"/>
      <c r="T14" s="189">
        <v>50</v>
      </c>
      <c r="U14" s="172">
        <f>T14*I14</f>
        <v>37.515</v>
      </c>
      <c r="V14" s="252">
        <f>N14+T14</f>
        <v>120</v>
      </c>
      <c r="W14" s="172">
        <f>V14*I14</f>
        <v>90.036</v>
      </c>
      <c r="X14" s="210">
        <v>80</v>
      </c>
      <c r="Y14" s="252">
        <v>90</v>
      </c>
      <c r="Z14" s="252" t="s">
        <v>136</v>
      </c>
      <c r="AA14" s="252"/>
      <c r="AB14" s="189">
        <v>90</v>
      </c>
      <c r="AC14" s="172">
        <f t="shared" si="4"/>
        <v>67.527</v>
      </c>
      <c r="AD14" s="252">
        <f t="shared" si="5"/>
        <v>210</v>
      </c>
      <c r="AE14" s="172">
        <f t="shared" si="6"/>
        <v>50.6655081</v>
      </c>
      <c r="AF14" s="240"/>
    </row>
    <row r="15" spans="1:32" s="219" customFormat="1" ht="12">
      <c r="A15" s="241">
        <v>1</v>
      </c>
      <c r="B15" s="75">
        <v>67.5</v>
      </c>
      <c r="C15" s="75" t="s">
        <v>123</v>
      </c>
      <c r="D15" s="79" t="s">
        <v>88</v>
      </c>
      <c r="E15" s="213" t="s">
        <v>37</v>
      </c>
      <c r="F15" s="170">
        <v>36486</v>
      </c>
      <c r="G15" s="75" t="s">
        <v>39</v>
      </c>
      <c r="H15" s="171">
        <v>67.5</v>
      </c>
      <c r="I15" s="172">
        <v>0.7258</v>
      </c>
      <c r="J15" s="188">
        <v>130</v>
      </c>
      <c r="K15" s="188">
        <v>137.5</v>
      </c>
      <c r="L15" s="188">
        <v>145</v>
      </c>
      <c r="M15" s="188"/>
      <c r="N15" s="189">
        <v>145</v>
      </c>
      <c r="O15" s="168">
        <f t="shared" si="0"/>
        <v>105.241</v>
      </c>
      <c r="P15" s="210">
        <v>90</v>
      </c>
      <c r="Q15" s="210">
        <v>100</v>
      </c>
      <c r="R15" s="252">
        <v>105</v>
      </c>
      <c r="S15" s="210"/>
      <c r="T15" s="189">
        <v>105</v>
      </c>
      <c r="U15" s="172">
        <f>T15*I15</f>
        <v>76.209</v>
      </c>
      <c r="V15" s="252">
        <f t="shared" si="2"/>
        <v>250</v>
      </c>
      <c r="W15" s="172">
        <f>V15*I15</f>
        <v>181.45</v>
      </c>
      <c r="X15" s="210">
        <v>130</v>
      </c>
      <c r="Y15" s="252">
        <v>140</v>
      </c>
      <c r="Z15" s="252">
        <v>150</v>
      </c>
      <c r="AA15" s="252"/>
      <c r="AB15" s="189">
        <v>150</v>
      </c>
      <c r="AC15" s="172">
        <f t="shared" si="4"/>
        <v>108.87</v>
      </c>
      <c r="AD15" s="252">
        <f t="shared" si="5"/>
        <v>400</v>
      </c>
      <c r="AE15" s="172">
        <f t="shared" si="6"/>
        <v>79.017846</v>
      </c>
      <c r="AF15" s="240"/>
    </row>
    <row r="16" spans="1:32" s="260" customFormat="1" ht="12">
      <c r="A16" s="256">
        <v>1</v>
      </c>
      <c r="B16" s="75">
        <v>75</v>
      </c>
      <c r="C16" s="75" t="s">
        <v>134</v>
      </c>
      <c r="D16" s="79" t="s">
        <v>88</v>
      </c>
      <c r="E16" s="213" t="s">
        <v>37</v>
      </c>
      <c r="F16" s="257" t="s">
        <v>120</v>
      </c>
      <c r="G16" s="77" t="s">
        <v>36</v>
      </c>
      <c r="H16" s="171">
        <v>74.3</v>
      </c>
      <c r="I16" s="172">
        <v>0.6694</v>
      </c>
      <c r="J16" s="252">
        <v>130</v>
      </c>
      <c r="K16" s="188">
        <v>140</v>
      </c>
      <c r="L16" s="188">
        <v>150</v>
      </c>
      <c r="M16" s="258"/>
      <c r="N16" s="259">
        <v>150</v>
      </c>
      <c r="O16" s="168">
        <f aca="true" t="shared" si="7" ref="O16:O21">I16*N16</f>
        <v>100.41</v>
      </c>
      <c r="P16" s="188">
        <v>115</v>
      </c>
      <c r="Q16" s="251">
        <v>120</v>
      </c>
      <c r="R16" s="251">
        <v>120</v>
      </c>
      <c r="S16" s="252"/>
      <c r="T16" s="189">
        <v>115</v>
      </c>
      <c r="U16" s="172">
        <f aca="true" t="shared" si="8" ref="U16:U21">T16*I16</f>
        <v>76.981</v>
      </c>
      <c r="V16" s="252">
        <f t="shared" si="2"/>
        <v>265</v>
      </c>
      <c r="W16" s="172">
        <f aca="true" t="shared" si="9" ref="W16:W21">V16*I16</f>
        <v>177.391</v>
      </c>
      <c r="X16" s="252">
        <v>190</v>
      </c>
      <c r="Y16" s="252">
        <v>205</v>
      </c>
      <c r="Z16" s="252">
        <v>220</v>
      </c>
      <c r="AA16" s="252"/>
      <c r="AB16" s="253">
        <v>220</v>
      </c>
      <c r="AC16" s="172">
        <f t="shared" si="4"/>
        <v>147.268</v>
      </c>
      <c r="AD16" s="252">
        <f t="shared" si="5"/>
        <v>485</v>
      </c>
      <c r="AE16" s="172">
        <f aca="true" t="shared" si="10" ref="AE16:AE21">I16*AD16</f>
        <v>324.659</v>
      </c>
      <c r="AF16" s="254"/>
    </row>
    <row r="17" spans="1:32" s="260" customFormat="1" ht="12">
      <c r="A17" s="256">
        <v>2</v>
      </c>
      <c r="B17" s="75">
        <v>75</v>
      </c>
      <c r="C17" s="75" t="s">
        <v>50</v>
      </c>
      <c r="D17" s="79" t="s">
        <v>34</v>
      </c>
      <c r="E17" s="75" t="s">
        <v>35</v>
      </c>
      <c r="F17" s="257" t="s">
        <v>51</v>
      </c>
      <c r="G17" s="77" t="s">
        <v>36</v>
      </c>
      <c r="H17" s="171">
        <v>70.1</v>
      </c>
      <c r="I17" s="172">
        <v>0.7022</v>
      </c>
      <c r="J17" s="252">
        <v>100</v>
      </c>
      <c r="K17" s="188">
        <v>110</v>
      </c>
      <c r="L17" s="188">
        <v>120</v>
      </c>
      <c r="M17" s="258"/>
      <c r="N17" s="259">
        <v>120</v>
      </c>
      <c r="O17" s="168">
        <f t="shared" si="7"/>
        <v>84.26400000000001</v>
      </c>
      <c r="P17" s="188">
        <v>100</v>
      </c>
      <c r="Q17" s="251">
        <v>105</v>
      </c>
      <c r="R17" s="252">
        <v>105</v>
      </c>
      <c r="S17" s="252"/>
      <c r="T17" s="189">
        <v>105</v>
      </c>
      <c r="U17" s="172">
        <f t="shared" si="8"/>
        <v>73.73100000000001</v>
      </c>
      <c r="V17" s="252">
        <f t="shared" si="2"/>
        <v>225</v>
      </c>
      <c r="W17" s="172">
        <f t="shared" si="9"/>
        <v>157.995</v>
      </c>
      <c r="X17" s="252">
        <v>200</v>
      </c>
      <c r="Y17" s="252">
        <v>210</v>
      </c>
      <c r="Z17" s="252">
        <v>215</v>
      </c>
      <c r="AA17" s="252"/>
      <c r="AB17" s="253">
        <v>215</v>
      </c>
      <c r="AC17" s="172">
        <f t="shared" si="4"/>
        <v>150.973</v>
      </c>
      <c r="AD17" s="252">
        <f t="shared" si="5"/>
        <v>440</v>
      </c>
      <c r="AE17" s="172">
        <f t="shared" si="10"/>
        <v>308.968</v>
      </c>
      <c r="AF17" s="254"/>
    </row>
    <row r="18" spans="1:59" s="219" customFormat="1" ht="12">
      <c r="A18" s="256">
        <v>1</v>
      </c>
      <c r="B18" s="75">
        <v>82.5</v>
      </c>
      <c r="C18" s="75" t="s">
        <v>121</v>
      </c>
      <c r="D18" s="79" t="s">
        <v>88</v>
      </c>
      <c r="E18" s="213" t="s">
        <v>37</v>
      </c>
      <c r="F18" s="257" t="s">
        <v>122</v>
      </c>
      <c r="G18" s="77" t="s">
        <v>36</v>
      </c>
      <c r="H18" s="171">
        <v>78.9</v>
      </c>
      <c r="I18" s="172">
        <v>0.6394</v>
      </c>
      <c r="J18" s="252">
        <v>150</v>
      </c>
      <c r="K18" s="188">
        <v>160</v>
      </c>
      <c r="L18" s="188">
        <v>170</v>
      </c>
      <c r="M18" s="258"/>
      <c r="N18" s="259">
        <v>170</v>
      </c>
      <c r="O18" s="168">
        <f t="shared" si="7"/>
        <v>108.698</v>
      </c>
      <c r="P18" s="188">
        <v>115</v>
      </c>
      <c r="Q18" s="251">
        <v>125</v>
      </c>
      <c r="R18" s="251">
        <v>125</v>
      </c>
      <c r="S18" s="252"/>
      <c r="T18" s="189">
        <v>115</v>
      </c>
      <c r="U18" s="172">
        <f t="shared" si="8"/>
        <v>73.53099999999999</v>
      </c>
      <c r="V18" s="252">
        <f t="shared" si="2"/>
        <v>285</v>
      </c>
      <c r="W18" s="172">
        <f t="shared" si="9"/>
        <v>182.22899999999998</v>
      </c>
      <c r="X18" s="252">
        <v>180</v>
      </c>
      <c r="Y18" s="252">
        <v>190</v>
      </c>
      <c r="Z18" s="252">
        <v>200</v>
      </c>
      <c r="AA18" s="252"/>
      <c r="AB18" s="253">
        <v>200</v>
      </c>
      <c r="AC18" s="172">
        <f t="shared" si="4"/>
        <v>127.88</v>
      </c>
      <c r="AD18" s="252">
        <f t="shared" si="5"/>
        <v>485</v>
      </c>
      <c r="AE18" s="172">
        <f t="shared" si="10"/>
        <v>310.109</v>
      </c>
      <c r="AF18" s="254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</row>
    <row r="19" spans="1:59" s="219" customFormat="1" ht="12">
      <c r="A19" s="256">
        <v>1</v>
      </c>
      <c r="B19" s="75">
        <v>82.5</v>
      </c>
      <c r="C19" s="75" t="s">
        <v>135</v>
      </c>
      <c r="D19" s="79" t="s">
        <v>34</v>
      </c>
      <c r="E19" s="75" t="s">
        <v>116</v>
      </c>
      <c r="F19" s="257" t="s">
        <v>117</v>
      </c>
      <c r="G19" s="75" t="s">
        <v>118</v>
      </c>
      <c r="H19" s="171">
        <v>82.5</v>
      </c>
      <c r="I19" s="172">
        <v>0.6193</v>
      </c>
      <c r="J19" s="252">
        <v>130</v>
      </c>
      <c r="K19" s="188">
        <v>145</v>
      </c>
      <c r="L19" s="188">
        <v>160</v>
      </c>
      <c r="M19" s="258"/>
      <c r="N19" s="259">
        <v>160</v>
      </c>
      <c r="O19" s="168">
        <f t="shared" si="7"/>
        <v>99.088</v>
      </c>
      <c r="P19" s="188">
        <v>90</v>
      </c>
      <c r="Q19" s="252">
        <v>100</v>
      </c>
      <c r="R19" s="251">
        <v>105</v>
      </c>
      <c r="S19" s="252"/>
      <c r="T19" s="189">
        <v>100</v>
      </c>
      <c r="U19" s="172">
        <f t="shared" si="8"/>
        <v>61.92999999999999</v>
      </c>
      <c r="V19" s="252">
        <f t="shared" si="2"/>
        <v>260</v>
      </c>
      <c r="W19" s="172">
        <f t="shared" si="9"/>
        <v>161.018</v>
      </c>
      <c r="X19" s="252">
        <v>150</v>
      </c>
      <c r="Y19" s="252">
        <v>160</v>
      </c>
      <c r="Z19" s="252">
        <v>170</v>
      </c>
      <c r="AA19" s="252"/>
      <c r="AB19" s="253">
        <v>170</v>
      </c>
      <c r="AC19" s="172">
        <f t="shared" si="4"/>
        <v>105.28099999999999</v>
      </c>
      <c r="AD19" s="252">
        <f t="shared" si="5"/>
        <v>430</v>
      </c>
      <c r="AE19" s="172">
        <f t="shared" si="10"/>
        <v>266.299</v>
      </c>
      <c r="AF19" s="254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</row>
    <row r="20" spans="1:59" s="212" customFormat="1" ht="12">
      <c r="A20" s="241">
        <v>1</v>
      </c>
      <c r="B20" s="75">
        <v>90</v>
      </c>
      <c r="C20" s="75" t="s">
        <v>101</v>
      </c>
      <c r="D20" s="186" t="s">
        <v>81</v>
      </c>
      <c r="E20" s="213" t="s">
        <v>45</v>
      </c>
      <c r="F20" s="170">
        <v>32697</v>
      </c>
      <c r="G20" s="77" t="s">
        <v>36</v>
      </c>
      <c r="H20" s="171">
        <v>88.7</v>
      </c>
      <c r="I20" s="172">
        <v>0.5905</v>
      </c>
      <c r="J20" s="252">
        <v>170</v>
      </c>
      <c r="K20" s="252">
        <v>190</v>
      </c>
      <c r="L20" s="251">
        <v>210</v>
      </c>
      <c r="M20" s="252"/>
      <c r="N20" s="253">
        <v>190</v>
      </c>
      <c r="O20" s="168">
        <f>I20*N20</f>
        <v>112.19500000000001</v>
      </c>
      <c r="P20" s="188">
        <v>135</v>
      </c>
      <c r="Q20" s="251">
        <v>145</v>
      </c>
      <c r="R20" s="251">
        <v>145</v>
      </c>
      <c r="S20" s="252"/>
      <c r="T20" s="189">
        <v>135</v>
      </c>
      <c r="U20" s="172">
        <f t="shared" si="8"/>
        <v>79.7175</v>
      </c>
      <c r="V20" s="252">
        <f t="shared" si="2"/>
        <v>325</v>
      </c>
      <c r="W20" s="172">
        <f t="shared" si="9"/>
        <v>191.9125</v>
      </c>
      <c r="X20" s="252">
        <v>190</v>
      </c>
      <c r="Y20" s="252">
        <v>210</v>
      </c>
      <c r="Z20" s="252">
        <v>225</v>
      </c>
      <c r="AA20" s="252"/>
      <c r="AB20" s="253">
        <v>225</v>
      </c>
      <c r="AC20" s="172">
        <f t="shared" si="4"/>
        <v>132.8625</v>
      </c>
      <c r="AD20" s="252">
        <f t="shared" si="5"/>
        <v>550</v>
      </c>
      <c r="AE20" s="172">
        <f t="shared" si="10"/>
        <v>324.77500000000003</v>
      </c>
      <c r="AF20" s="254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</row>
    <row r="21" spans="1:59" s="181" customFormat="1" ht="12">
      <c r="A21" s="241">
        <v>1</v>
      </c>
      <c r="B21" s="75">
        <v>100</v>
      </c>
      <c r="C21" s="75" t="s">
        <v>74</v>
      </c>
      <c r="D21" s="258" t="s">
        <v>34</v>
      </c>
      <c r="E21" s="213" t="s">
        <v>35</v>
      </c>
      <c r="F21" s="170">
        <v>36147</v>
      </c>
      <c r="G21" s="75" t="s">
        <v>39</v>
      </c>
      <c r="H21" s="171">
        <v>99</v>
      </c>
      <c r="I21" s="172">
        <v>0.5565</v>
      </c>
      <c r="J21" s="187">
        <v>80</v>
      </c>
      <c r="K21" s="188">
        <v>90</v>
      </c>
      <c r="L21" s="188">
        <v>100</v>
      </c>
      <c r="M21" s="188"/>
      <c r="N21" s="189">
        <v>100</v>
      </c>
      <c r="O21" s="168">
        <f t="shared" si="7"/>
        <v>55.65</v>
      </c>
      <c r="P21" s="188">
        <v>60</v>
      </c>
      <c r="Q21" s="251">
        <v>70</v>
      </c>
      <c r="R21" s="252">
        <v>70</v>
      </c>
      <c r="S21" s="252"/>
      <c r="T21" s="253">
        <v>70</v>
      </c>
      <c r="U21" s="172">
        <f t="shared" si="8"/>
        <v>38.955</v>
      </c>
      <c r="V21" s="252">
        <f t="shared" si="2"/>
        <v>170</v>
      </c>
      <c r="W21" s="172">
        <f t="shared" si="9"/>
        <v>94.605</v>
      </c>
      <c r="X21" s="252">
        <v>90</v>
      </c>
      <c r="Y21" s="252">
        <v>105</v>
      </c>
      <c r="Z21" s="252">
        <v>115</v>
      </c>
      <c r="AA21" s="252"/>
      <c r="AB21" s="253">
        <v>115</v>
      </c>
      <c r="AC21" s="172">
        <f t="shared" si="4"/>
        <v>63.9975</v>
      </c>
      <c r="AD21" s="252">
        <f t="shared" si="5"/>
        <v>285</v>
      </c>
      <c r="AE21" s="172">
        <f t="shared" si="10"/>
        <v>158.6025</v>
      </c>
      <c r="AF21" s="254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</row>
    <row r="22" spans="1:32" s="1" customFormat="1" ht="12.75" customHeight="1" thickBot="1">
      <c r="A22" s="154"/>
      <c r="B22" s="93"/>
      <c r="C22" s="115"/>
      <c r="D22" s="156"/>
      <c r="E22" s="95"/>
      <c r="F22" s="157"/>
      <c r="G22" s="95"/>
      <c r="H22" s="97"/>
      <c r="I22" s="98"/>
      <c r="J22" s="95"/>
      <c r="K22" s="117"/>
      <c r="L22" s="158"/>
      <c r="M22" s="93"/>
      <c r="N22" s="93"/>
      <c r="O22" s="98"/>
      <c r="P22" s="95"/>
      <c r="Q22" s="159"/>
      <c r="R22" s="159"/>
      <c r="S22" s="93"/>
      <c r="T22" s="93"/>
      <c r="U22" s="98"/>
      <c r="V22" s="93"/>
      <c r="W22" s="98"/>
      <c r="X22" s="95"/>
      <c r="Y22" s="158"/>
      <c r="Z22" s="93"/>
      <c r="AA22" s="93"/>
      <c r="AB22" s="93"/>
      <c r="AC22" s="98"/>
      <c r="AD22" s="93"/>
      <c r="AE22" s="160"/>
      <c r="AF22" s="153"/>
    </row>
    <row r="24" ht="12.75" customHeight="1">
      <c r="C24" s="104" t="s">
        <v>29</v>
      </c>
    </row>
    <row r="25" ht="12.75" customHeight="1">
      <c r="C25" s="105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U9"/>
  <sheetViews>
    <sheetView zoomScale="85" zoomScaleNormal="85" zoomScalePageLayoutView="85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19" sqref="D19"/>
    </sheetView>
  </sheetViews>
  <sheetFormatPr defaultColWidth="8.8515625" defaultRowHeight="15"/>
  <cols>
    <col min="1" max="1" width="6.28125" style="10" customWidth="1"/>
    <col min="2" max="2" width="6.140625" style="10" customWidth="1"/>
    <col min="3" max="3" width="20.00390625" style="10" customWidth="1"/>
    <col min="4" max="5" width="8.8515625" style="10" customWidth="1"/>
    <col min="6" max="6" width="10.28125" style="10" customWidth="1"/>
    <col min="7" max="7" width="14.140625" style="10" customWidth="1"/>
    <col min="8" max="31" width="8.8515625" style="10" customWidth="1"/>
    <col min="32" max="32" width="11.421875" style="10" customWidth="1"/>
    <col min="33" max="16384" width="8.8515625" style="12" customWidth="1"/>
  </cols>
  <sheetData>
    <row r="1" spans="4:31" s="1" customFormat="1" ht="12">
      <c r="D1" s="2"/>
      <c r="E1" s="2"/>
      <c r="F1" s="47" t="s">
        <v>24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">
      <c r="A3" s="308" t="s">
        <v>2</v>
      </c>
      <c r="B3" s="310" t="s">
        <v>3</v>
      </c>
      <c r="C3" s="312" t="s">
        <v>1</v>
      </c>
      <c r="D3" s="314" t="s">
        <v>4</v>
      </c>
      <c r="E3" s="312" t="s">
        <v>5</v>
      </c>
      <c r="F3" s="312" t="s">
        <v>6</v>
      </c>
      <c r="G3" s="312" t="s">
        <v>7</v>
      </c>
      <c r="H3" s="322" t="s">
        <v>8</v>
      </c>
      <c r="I3" s="324" t="s">
        <v>9</v>
      </c>
      <c r="J3" s="317" t="s">
        <v>10</v>
      </c>
      <c r="K3" s="317"/>
      <c r="L3" s="317"/>
      <c r="M3" s="317"/>
      <c r="N3" s="317"/>
      <c r="O3" s="317"/>
      <c r="P3" s="317" t="s">
        <v>11</v>
      </c>
      <c r="Q3" s="317"/>
      <c r="R3" s="317"/>
      <c r="S3" s="317"/>
      <c r="T3" s="317"/>
      <c r="U3" s="317"/>
      <c r="V3" s="317" t="s">
        <v>12</v>
      </c>
      <c r="W3" s="317"/>
      <c r="X3" s="317" t="s">
        <v>13</v>
      </c>
      <c r="Y3" s="317"/>
      <c r="Z3" s="317"/>
      <c r="AA3" s="317"/>
      <c r="AB3" s="317"/>
      <c r="AC3" s="317"/>
      <c r="AD3" s="317" t="s">
        <v>14</v>
      </c>
      <c r="AE3" s="317"/>
      <c r="AF3" s="318" t="s">
        <v>15</v>
      </c>
    </row>
    <row r="4" spans="1:32" s="18" customFormat="1" ht="12">
      <c r="A4" s="309"/>
      <c r="B4" s="311"/>
      <c r="C4" s="316"/>
      <c r="D4" s="315"/>
      <c r="E4" s="316"/>
      <c r="F4" s="316"/>
      <c r="G4" s="316"/>
      <c r="H4" s="323"/>
      <c r="I4" s="325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19"/>
    </row>
    <row r="5" spans="1:73" s="83" customFormat="1" ht="12.75" customHeight="1">
      <c r="A5" s="88"/>
      <c r="B5" s="106"/>
      <c r="C5" s="106"/>
      <c r="D5" s="69"/>
      <c r="E5" s="107"/>
      <c r="F5" s="108"/>
      <c r="G5" s="107"/>
      <c r="H5" s="80"/>
      <c r="I5" s="71"/>
      <c r="J5" s="73"/>
      <c r="K5" s="74"/>
      <c r="L5" s="74"/>
      <c r="M5" s="73"/>
      <c r="N5" s="109"/>
      <c r="O5" s="81"/>
      <c r="P5" s="74"/>
      <c r="Q5" s="74"/>
      <c r="R5" s="73"/>
      <c r="S5" s="73"/>
      <c r="T5" s="109"/>
      <c r="U5" s="81"/>
      <c r="V5" s="73"/>
      <c r="W5" s="110"/>
      <c r="X5" s="73"/>
      <c r="Y5" s="73"/>
      <c r="Z5" s="73"/>
      <c r="AA5" s="82"/>
      <c r="AB5" s="72"/>
      <c r="AC5" s="110"/>
      <c r="AD5" s="76"/>
      <c r="AE5" s="111"/>
      <c r="AF5" s="114"/>
      <c r="AG5" s="86"/>
      <c r="AH5" s="86"/>
      <c r="AI5" s="85"/>
      <c r="AJ5" s="84"/>
      <c r="AK5" s="85"/>
      <c r="AL5" s="84"/>
      <c r="AM5" s="84"/>
      <c r="AN5" s="84"/>
      <c r="AO5" s="86"/>
      <c r="AP5" s="84"/>
      <c r="AQ5" s="85"/>
      <c r="AR5" s="84"/>
      <c r="AS5" s="85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</row>
    <row r="6" spans="1:32" s="1" customFormat="1" ht="12.75" customHeight="1" thickBot="1">
      <c r="A6" s="154"/>
      <c r="B6" s="93"/>
      <c r="C6" s="155"/>
      <c r="D6" s="93"/>
      <c r="E6" s="93"/>
      <c r="F6" s="157"/>
      <c r="G6" s="93"/>
      <c r="H6" s="97"/>
      <c r="I6" s="152"/>
      <c r="J6" s="95"/>
      <c r="K6" s="117"/>
      <c r="L6" s="102"/>
      <c r="M6" s="93"/>
      <c r="N6" s="93"/>
      <c r="O6" s="152"/>
      <c r="P6" s="95"/>
      <c r="Q6" s="95"/>
      <c r="R6" s="95"/>
      <c r="S6" s="93"/>
      <c r="T6" s="93"/>
      <c r="U6" s="152"/>
      <c r="V6" s="93"/>
      <c r="W6" s="152"/>
      <c r="X6" s="95"/>
      <c r="Y6" s="102"/>
      <c r="Z6" s="93"/>
      <c r="AA6" s="93"/>
      <c r="AB6" s="93"/>
      <c r="AC6" s="152"/>
      <c r="AD6" s="93"/>
      <c r="AE6" s="152"/>
      <c r="AF6" s="99"/>
    </row>
    <row r="8" ht="12">
      <c r="C8" s="45" t="s">
        <v>29</v>
      </c>
    </row>
    <row r="9" ht="12">
      <c r="C9" s="46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20"/>
  <sheetViews>
    <sheetView zoomScale="85" zoomScaleNormal="85" zoomScalePageLayoutView="85" workbookViewId="0" topLeftCell="A1">
      <selection activeCell="A6" sqref="A6"/>
    </sheetView>
  </sheetViews>
  <sheetFormatPr defaultColWidth="8.8515625" defaultRowHeight="15"/>
  <cols>
    <col min="1" max="1" width="7.28125" style="10" customWidth="1"/>
    <col min="2" max="2" width="7.421875" style="10" customWidth="1"/>
    <col min="3" max="3" width="21.421875" style="10" customWidth="1"/>
    <col min="4" max="4" width="17.421875" style="10" customWidth="1"/>
    <col min="5" max="5" width="8.8515625" style="10" customWidth="1"/>
    <col min="6" max="6" width="10.28125" style="11" customWidth="1"/>
    <col min="7" max="7" width="13.7109375" style="10" customWidth="1"/>
    <col min="8" max="15" width="8.8515625" style="10" customWidth="1"/>
    <col min="16" max="16" width="13.421875" style="10" customWidth="1"/>
    <col min="17" max="16384" width="8.8515625" style="121" customWidth="1"/>
  </cols>
  <sheetData>
    <row r="1" spans="3:15" s="1" customFormat="1" ht="12">
      <c r="C1" s="2"/>
      <c r="D1" s="2"/>
      <c r="E1" s="2"/>
      <c r="F1" s="2" t="s">
        <v>25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 customHeight="1">
      <c r="A3" s="330" t="s">
        <v>2</v>
      </c>
      <c r="B3" s="343" t="s">
        <v>3</v>
      </c>
      <c r="C3" s="312" t="s">
        <v>1</v>
      </c>
      <c r="D3" s="314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11</v>
      </c>
      <c r="K3" s="317"/>
      <c r="L3" s="317"/>
      <c r="M3" s="317"/>
      <c r="N3" s="317"/>
      <c r="O3" s="317"/>
      <c r="P3" s="318" t="s">
        <v>15</v>
      </c>
    </row>
    <row r="4" spans="1:16" s="18" customFormat="1" ht="12">
      <c r="A4" s="331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85" customFormat="1" ht="12">
      <c r="A5" s="228"/>
      <c r="B5" s="229"/>
      <c r="C5" s="230" t="s">
        <v>20</v>
      </c>
      <c r="D5" s="231"/>
      <c r="E5" s="232"/>
      <c r="F5" s="233"/>
      <c r="G5" s="232"/>
      <c r="H5" s="234"/>
      <c r="I5" s="235"/>
      <c r="J5" s="236"/>
      <c r="K5" s="236"/>
      <c r="L5" s="236"/>
      <c r="M5" s="236"/>
      <c r="N5" s="237"/>
      <c r="O5" s="238"/>
      <c r="P5" s="239"/>
    </row>
    <row r="6" spans="1:16" s="185" customFormat="1" ht="12">
      <c r="A6" s="252">
        <v>1</v>
      </c>
      <c r="B6" s="75">
        <v>52</v>
      </c>
      <c r="C6" s="75" t="s">
        <v>63</v>
      </c>
      <c r="D6" s="75" t="s">
        <v>34</v>
      </c>
      <c r="E6" s="75" t="s">
        <v>35</v>
      </c>
      <c r="F6" s="170">
        <v>37987</v>
      </c>
      <c r="G6" s="75" t="s">
        <v>42</v>
      </c>
      <c r="H6" s="171">
        <v>50</v>
      </c>
      <c r="I6" s="172">
        <v>1</v>
      </c>
      <c r="J6" s="188">
        <v>32.5</v>
      </c>
      <c r="K6" s="188">
        <v>37.5</v>
      </c>
      <c r="L6" s="187">
        <v>42.5</v>
      </c>
      <c r="M6" s="188"/>
      <c r="N6" s="189">
        <v>37.5</v>
      </c>
      <c r="O6" s="179">
        <f>I6*N6</f>
        <v>37.5</v>
      </c>
      <c r="P6" s="191"/>
    </row>
    <row r="7" spans="1:16" s="185" customFormat="1" ht="12">
      <c r="A7" s="79"/>
      <c r="B7" s="75"/>
      <c r="C7" s="165" t="s">
        <v>21</v>
      </c>
      <c r="D7" s="75"/>
      <c r="E7" s="75"/>
      <c r="F7" s="177"/>
      <c r="G7" s="75"/>
      <c r="H7" s="183"/>
      <c r="I7" s="209"/>
      <c r="J7" s="178"/>
      <c r="K7" s="183"/>
      <c r="L7" s="183"/>
      <c r="M7" s="178"/>
      <c r="N7" s="184"/>
      <c r="O7" s="168"/>
      <c r="P7" s="240"/>
    </row>
    <row r="8" spans="1:16" s="185" customFormat="1" ht="12">
      <c r="A8" s="252">
        <v>1</v>
      </c>
      <c r="B8" s="75">
        <v>75</v>
      </c>
      <c r="C8" s="75" t="s">
        <v>148</v>
      </c>
      <c r="D8" s="75" t="s">
        <v>34</v>
      </c>
      <c r="E8" s="75" t="s">
        <v>145</v>
      </c>
      <c r="F8" s="177" t="s">
        <v>149</v>
      </c>
      <c r="G8" s="75" t="s">
        <v>40</v>
      </c>
      <c r="H8" s="178">
        <v>71.9</v>
      </c>
      <c r="I8" s="172">
        <v>0.6874</v>
      </c>
      <c r="J8" s="187">
        <v>75</v>
      </c>
      <c r="K8" s="187">
        <v>75</v>
      </c>
      <c r="L8" s="188">
        <v>75</v>
      </c>
      <c r="M8" s="188"/>
      <c r="N8" s="189">
        <v>75</v>
      </c>
      <c r="O8" s="179">
        <f aca="true" t="shared" si="0" ref="O8:O15">I8*N8</f>
        <v>51.555</v>
      </c>
      <c r="P8" s="191"/>
    </row>
    <row r="9" spans="1:16" s="185" customFormat="1" ht="12">
      <c r="A9" s="252">
        <v>1</v>
      </c>
      <c r="B9" s="75">
        <v>60</v>
      </c>
      <c r="C9" s="75" t="s">
        <v>58</v>
      </c>
      <c r="D9" s="75" t="s">
        <v>34</v>
      </c>
      <c r="E9" s="75" t="s">
        <v>145</v>
      </c>
      <c r="F9" s="177" t="s">
        <v>146</v>
      </c>
      <c r="G9" s="75" t="s">
        <v>39</v>
      </c>
      <c r="H9" s="178">
        <v>58.46</v>
      </c>
      <c r="I9" s="172">
        <v>0.8345</v>
      </c>
      <c r="J9" s="187">
        <v>80</v>
      </c>
      <c r="K9" s="188">
        <v>80</v>
      </c>
      <c r="L9" s="188">
        <v>85</v>
      </c>
      <c r="M9" s="188"/>
      <c r="N9" s="189">
        <v>85</v>
      </c>
      <c r="O9" s="179">
        <f t="shared" si="0"/>
        <v>70.9325</v>
      </c>
      <c r="P9" s="191"/>
    </row>
    <row r="10" spans="1:16" s="185" customFormat="1" ht="12">
      <c r="A10" s="252">
        <v>1</v>
      </c>
      <c r="B10" s="75">
        <v>67.5</v>
      </c>
      <c r="C10" s="75" t="s">
        <v>59</v>
      </c>
      <c r="D10" s="75" t="s">
        <v>34</v>
      </c>
      <c r="E10" s="75" t="s">
        <v>145</v>
      </c>
      <c r="F10" s="177" t="s">
        <v>147</v>
      </c>
      <c r="G10" s="75" t="s">
        <v>52</v>
      </c>
      <c r="H10" s="178">
        <v>65.1</v>
      </c>
      <c r="I10" s="172">
        <v>0.7503</v>
      </c>
      <c r="J10" s="188">
        <v>100</v>
      </c>
      <c r="K10" s="187">
        <v>105</v>
      </c>
      <c r="L10" s="187">
        <v>105</v>
      </c>
      <c r="M10" s="188"/>
      <c r="N10" s="189">
        <v>100</v>
      </c>
      <c r="O10" s="179">
        <f t="shared" si="0"/>
        <v>75.03</v>
      </c>
      <c r="P10" s="191"/>
    </row>
    <row r="11" spans="1:16" s="185" customFormat="1" ht="12">
      <c r="A11" s="252">
        <v>1</v>
      </c>
      <c r="B11" s="75">
        <v>100</v>
      </c>
      <c r="C11" s="75" t="s">
        <v>84</v>
      </c>
      <c r="D11" s="75" t="s">
        <v>44</v>
      </c>
      <c r="E11" s="75" t="s">
        <v>45</v>
      </c>
      <c r="F11" s="177" t="s">
        <v>150</v>
      </c>
      <c r="G11" s="75" t="s">
        <v>43</v>
      </c>
      <c r="H11" s="178">
        <v>100</v>
      </c>
      <c r="I11" s="172">
        <v>0.554</v>
      </c>
      <c r="J11" s="188">
        <v>130</v>
      </c>
      <c r="K11" s="188">
        <v>140</v>
      </c>
      <c r="L11" s="187">
        <v>147.5</v>
      </c>
      <c r="M11" s="188"/>
      <c r="N11" s="189">
        <v>140</v>
      </c>
      <c r="O11" s="179">
        <f t="shared" si="0"/>
        <v>77.56</v>
      </c>
      <c r="P11" s="191"/>
    </row>
    <row r="12" spans="1:16" s="185" customFormat="1" ht="12">
      <c r="A12" s="252">
        <v>1</v>
      </c>
      <c r="B12" s="75">
        <v>100</v>
      </c>
      <c r="C12" s="75" t="s">
        <v>65</v>
      </c>
      <c r="D12" s="75" t="s">
        <v>34</v>
      </c>
      <c r="E12" s="75" t="s">
        <v>35</v>
      </c>
      <c r="F12" s="177" t="s">
        <v>66</v>
      </c>
      <c r="G12" s="75" t="s">
        <v>52</v>
      </c>
      <c r="H12" s="178">
        <v>96</v>
      </c>
      <c r="I12" s="172">
        <v>0.5648</v>
      </c>
      <c r="J12" s="188">
        <v>155</v>
      </c>
      <c r="K12" s="188">
        <v>162.5</v>
      </c>
      <c r="L12" s="188">
        <v>167.5</v>
      </c>
      <c r="M12" s="188"/>
      <c r="N12" s="189">
        <v>167.5</v>
      </c>
      <c r="O12" s="179">
        <f t="shared" si="0"/>
        <v>94.604</v>
      </c>
      <c r="P12" s="191"/>
    </row>
    <row r="13" spans="1:16" s="185" customFormat="1" ht="12">
      <c r="A13" s="252">
        <v>1</v>
      </c>
      <c r="B13" s="75">
        <v>100</v>
      </c>
      <c r="C13" s="75" t="s">
        <v>140</v>
      </c>
      <c r="D13" s="75" t="s">
        <v>34</v>
      </c>
      <c r="E13" s="75" t="s">
        <v>38</v>
      </c>
      <c r="F13" s="177" t="s">
        <v>141</v>
      </c>
      <c r="G13" s="75" t="s">
        <v>36</v>
      </c>
      <c r="H13" s="178">
        <v>99.27</v>
      </c>
      <c r="I13" s="172">
        <v>0.5558</v>
      </c>
      <c r="J13" s="188">
        <v>150</v>
      </c>
      <c r="K13" s="187">
        <v>160</v>
      </c>
      <c r="L13" s="187">
        <v>170</v>
      </c>
      <c r="M13" s="188"/>
      <c r="N13" s="189">
        <v>150</v>
      </c>
      <c r="O13" s="179">
        <f t="shared" si="0"/>
        <v>83.36999999999999</v>
      </c>
      <c r="P13" s="191"/>
    </row>
    <row r="14" spans="1:57" s="185" customFormat="1" ht="12">
      <c r="A14" s="252">
        <v>1</v>
      </c>
      <c r="B14" s="75">
        <v>140</v>
      </c>
      <c r="C14" s="75" t="s">
        <v>69</v>
      </c>
      <c r="D14" s="75" t="s">
        <v>34</v>
      </c>
      <c r="E14" s="75" t="s">
        <v>35</v>
      </c>
      <c r="F14" s="307" t="s">
        <v>70</v>
      </c>
      <c r="G14" s="75" t="s">
        <v>52</v>
      </c>
      <c r="H14" s="178">
        <v>130</v>
      </c>
      <c r="I14" s="172">
        <v>0.515</v>
      </c>
      <c r="J14" s="188">
        <v>150</v>
      </c>
      <c r="K14" s="188">
        <v>160</v>
      </c>
      <c r="L14" s="187">
        <v>170</v>
      </c>
      <c r="M14" s="188"/>
      <c r="N14" s="189">
        <v>160</v>
      </c>
      <c r="O14" s="179">
        <f t="shared" si="0"/>
        <v>82.4</v>
      </c>
      <c r="P14" s="19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</row>
    <row r="15" spans="1:57" s="181" customFormat="1" ht="12.75" customHeight="1">
      <c r="A15" s="252">
        <v>1</v>
      </c>
      <c r="B15" s="75">
        <v>90</v>
      </c>
      <c r="C15" s="75" t="s">
        <v>73</v>
      </c>
      <c r="D15" s="75" t="s">
        <v>34</v>
      </c>
      <c r="E15" s="75" t="s">
        <v>38</v>
      </c>
      <c r="F15" s="170">
        <v>30335</v>
      </c>
      <c r="G15" s="75" t="s">
        <v>36</v>
      </c>
      <c r="H15" s="178">
        <v>90</v>
      </c>
      <c r="I15" s="172">
        <v>0.5853</v>
      </c>
      <c r="J15" s="188">
        <v>177.5</v>
      </c>
      <c r="K15" s="188">
        <v>182.5</v>
      </c>
      <c r="L15" s="188">
        <v>190</v>
      </c>
      <c r="M15" s="188"/>
      <c r="N15" s="189">
        <v>190</v>
      </c>
      <c r="O15" s="179">
        <f t="shared" si="0"/>
        <v>111.20700000000001</v>
      </c>
      <c r="P15" s="191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</row>
    <row r="16" spans="1:16" s="1" customFormat="1" ht="12.75" customHeight="1">
      <c r="A16" s="54"/>
      <c r="B16" s="75"/>
      <c r="C16" s="75"/>
      <c r="D16" s="75"/>
      <c r="E16" s="75"/>
      <c r="F16" s="36"/>
      <c r="G16" s="75"/>
      <c r="H16" s="37"/>
      <c r="I16" s="122"/>
      <c r="J16" s="32"/>
      <c r="K16" s="32"/>
      <c r="L16" s="145"/>
      <c r="M16" s="37"/>
      <c r="N16" s="123"/>
      <c r="O16" s="120"/>
      <c r="P16" s="90"/>
    </row>
    <row r="17" spans="1:16" s="1" customFormat="1" ht="12.75" customHeight="1" thickBot="1">
      <c r="A17" s="93"/>
      <c r="B17" s="93"/>
      <c r="C17" s="155"/>
      <c r="D17" s="93"/>
      <c r="E17" s="95"/>
      <c r="F17" s="101"/>
      <c r="G17" s="93"/>
      <c r="H17" s="150"/>
      <c r="I17" s="151"/>
      <c r="J17" s="93"/>
      <c r="K17" s="95"/>
      <c r="L17" s="95"/>
      <c r="M17" s="93"/>
      <c r="N17" s="93"/>
      <c r="O17" s="152"/>
      <c r="P17" s="99"/>
    </row>
    <row r="19" ht="12">
      <c r="C19" s="45" t="s">
        <v>29</v>
      </c>
    </row>
    <row r="20" ht="12">
      <c r="C20" s="46" t="s">
        <v>18</v>
      </c>
    </row>
  </sheetData>
  <sheetProtection/>
  <mergeCells count="11">
    <mergeCell ref="A3:A4"/>
    <mergeCell ref="P3:P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13"/>
  <sheetViews>
    <sheetView zoomScale="85" zoomScaleNormal="85" zoomScalePageLayoutView="85" workbookViewId="0" topLeftCell="A1">
      <selection activeCell="H16" sqref="H16"/>
    </sheetView>
  </sheetViews>
  <sheetFormatPr defaultColWidth="8.8515625" defaultRowHeight="15"/>
  <cols>
    <col min="1" max="1" width="5.8515625" style="10" customWidth="1"/>
    <col min="2" max="2" width="7.421875" style="10" customWidth="1"/>
    <col min="3" max="3" width="19.140625" style="10" customWidth="1"/>
    <col min="4" max="4" width="13.8515625" style="10" customWidth="1"/>
    <col min="5" max="5" width="8.8515625" style="10" customWidth="1"/>
    <col min="6" max="6" width="10.7109375" style="11" customWidth="1"/>
    <col min="7" max="7" width="14.421875" style="10" customWidth="1"/>
    <col min="8" max="15" width="8.8515625" style="10" customWidth="1"/>
    <col min="16" max="16" width="14.140625" style="10" customWidth="1"/>
    <col min="17" max="16384" width="8.8515625" style="12" customWidth="1"/>
  </cols>
  <sheetData>
    <row r="1" spans="3:15" s="1" customFormat="1" ht="12">
      <c r="C1" s="2"/>
      <c r="D1" s="2"/>
      <c r="E1" s="2"/>
      <c r="F1" s="2" t="s">
        <v>26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08" t="s">
        <v>2</v>
      </c>
      <c r="B3" s="310" t="s">
        <v>3</v>
      </c>
      <c r="C3" s="312" t="s">
        <v>1</v>
      </c>
      <c r="D3" s="314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11</v>
      </c>
      <c r="K3" s="317"/>
      <c r="L3" s="317"/>
      <c r="M3" s="317"/>
      <c r="N3" s="317"/>
      <c r="O3" s="317"/>
      <c r="P3" s="318" t="s">
        <v>15</v>
      </c>
    </row>
    <row r="4" spans="1:16" s="18" customFormat="1" ht="12">
      <c r="A4" s="309"/>
      <c r="B4" s="311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6" t="s">
        <v>9</v>
      </c>
      <c r="P4" s="319"/>
    </row>
    <row r="5" spans="1:16" s="181" customFormat="1" ht="12.75" customHeight="1">
      <c r="A5" s="241"/>
      <c r="B5" s="210"/>
      <c r="C5" s="166" t="s">
        <v>21</v>
      </c>
      <c r="D5" s="210"/>
      <c r="E5" s="220"/>
      <c r="F5" s="177"/>
      <c r="G5" s="220"/>
      <c r="H5" s="178"/>
      <c r="I5" s="242"/>
      <c r="J5" s="220"/>
      <c r="K5" s="210"/>
      <c r="L5" s="210"/>
      <c r="M5" s="210"/>
      <c r="N5" s="210"/>
      <c r="O5" s="242"/>
      <c r="P5" s="243"/>
    </row>
    <row r="6" spans="1:57" s="185" customFormat="1" ht="12">
      <c r="A6" s="256">
        <v>1</v>
      </c>
      <c r="B6" s="75">
        <v>82.5</v>
      </c>
      <c r="C6" s="75" t="s">
        <v>67</v>
      </c>
      <c r="D6" s="75" t="s">
        <v>44</v>
      </c>
      <c r="E6" s="75" t="s">
        <v>45</v>
      </c>
      <c r="F6" s="182" t="s">
        <v>68</v>
      </c>
      <c r="G6" s="75" t="s">
        <v>36</v>
      </c>
      <c r="H6" s="171">
        <v>82.5</v>
      </c>
      <c r="I6" s="172">
        <v>0.6193</v>
      </c>
      <c r="J6" s="188">
        <v>200</v>
      </c>
      <c r="K6" s="210" t="s">
        <v>136</v>
      </c>
      <c r="L6" s="210" t="s">
        <v>136</v>
      </c>
      <c r="M6" s="188"/>
      <c r="N6" s="189">
        <v>210</v>
      </c>
      <c r="O6" s="179">
        <f>I6*N6</f>
        <v>130.053</v>
      </c>
      <c r="P6" s="191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</row>
    <row r="7" spans="1:57" s="185" customFormat="1" ht="12">
      <c r="A7" s="256"/>
      <c r="B7" s="75"/>
      <c r="C7" s="166" t="s">
        <v>154</v>
      </c>
      <c r="D7" s="75"/>
      <c r="E7" s="75"/>
      <c r="F7" s="182"/>
      <c r="G7" s="75"/>
      <c r="H7" s="171"/>
      <c r="I7" s="172"/>
      <c r="J7" s="290"/>
      <c r="K7" s="210"/>
      <c r="L7" s="210"/>
      <c r="M7" s="188"/>
      <c r="N7" s="189"/>
      <c r="O7" s="179"/>
      <c r="P7" s="191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</row>
    <row r="8" spans="1:16" s="174" customFormat="1" ht="12.75" customHeight="1">
      <c r="A8" s="256">
        <v>1</v>
      </c>
      <c r="B8" s="75">
        <v>82.5</v>
      </c>
      <c r="C8" s="75" t="s">
        <v>67</v>
      </c>
      <c r="D8" s="75" t="s">
        <v>44</v>
      </c>
      <c r="E8" s="75" t="s">
        <v>45</v>
      </c>
      <c r="F8" s="182" t="s">
        <v>68</v>
      </c>
      <c r="G8" s="75" t="s">
        <v>36</v>
      </c>
      <c r="H8" s="171">
        <v>82.5</v>
      </c>
      <c r="I8" s="172">
        <v>0.6193</v>
      </c>
      <c r="J8" s="165" t="s">
        <v>133</v>
      </c>
      <c r="K8" s="210">
        <v>210</v>
      </c>
      <c r="L8" s="210">
        <v>230</v>
      </c>
      <c r="M8" s="188"/>
      <c r="N8" s="189">
        <v>230</v>
      </c>
      <c r="O8" s="179">
        <f>I8*N8</f>
        <v>142.439</v>
      </c>
      <c r="P8" s="191"/>
    </row>
    <row r="9" spans="1:57" s="174" customFormat="1" ht="12.75" customHeight="1">
      <c r="A9" s="256">
        <v>1</v>
      </c>
      <c r="B9" s="75">
        <v>100</v>
      </c>
      <c r="C9" s="75" t="s">
        <v>143</v>
      </c>
      <c r="D9" s="75" t="s">
        <v>34</v>
      </c>
      <c r="E9" s="75" t="s">
        <v>38</v>
      </c>
      <c r="F9" s="177" t="s">
        <v>142</v>
      </c>
      <c r="G9" s="75" t="s">
        <v>36</v>
      </c>
      <c r="H9" s="178">
        <v>99.5</v>
      </c>
      <c r="I9" s="179">
        <v>0.5553</v>
      </c>
      <c r="J9" s="188">
        <v>170</v>
      </c>
      <c r="K9" s="210">
        <v>180</v>
      </c>
      <c r="L9" s="187">
        <v>190</v>
      </c>
      <c r="M9" s="188"/>
      <c r="N9" s="189">
        <v>180</v>
      </c>
      <c r="O9" s="179">
        <f>I9*N9</f>
        <v>99.95400000000001</v>
      </c>
      <c r="P9" s="191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</row>
    <row r="10" spans="1:16" s="18" customFormat="1" ht="12.75" customHeight="1" thickBot="1">
      <c r="A10" s="154"/>
      <c r="B10" s="93"/>
      <c r="C10" s="94"/>
      <c r="D10" s="93"/>
      <c r="E10" s="93"/>
      <c r="F10" s="101"/>
      <c r="G10" s="93"/>
      <c r="H10" s="97"/>
      <c r="I10" s="98"/>
      <c r="J10" s="95"/>
      <c r="K10" s="95"/>
      <c r="L10" s="95"/>
      <c r="M10" s="93"/>
      <c r="N10" s="93"/>
      <c r="O10" s="98"/>
      <c r="P10" s="99"/>
    </row>
    <row r="12" ht="12">
      <c r="C12" s="45" t="s">
        <v>29</v>
      </c>
    </row>
    <row r="13" ht="12">
      <c r="C13" s="46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85" workbookViewId="0" topLeftCell="A1">
      <selection activeCell="C6" sqref="C6"/>
    </sheetView>
  </sheetViews>
  <sheetFormatPr defaultColWidth="8.8515625" defaultRowHeight="12.75" customHeight="1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710937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" customWidth="1"/>
  </cols>
  <sheetData>
    <row r="1" spans="4:15" s="1" customFormat="1" ht="12.75" customHeight="1">
      <c r="D1" s="2"/>
      <c r="E1" s="2"/>
      <c r="F1" s="2" t="s">
        <v>55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46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48</v>
      </c>
      <c r="K3" s="317"/>
      <c r="L3" s="317"/>
      <c r="M3" s="317"/>
      <c r="N3" s="317"/>
      <c r="O3" s="317"/>
      <c r="P3" s="318" t="s">
        <v>15</v>
      </c>
    </row>
    <row r="4" spans="1:16" s="18" customFormat="1" ht="12.75" customHeight="1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279" customFormat="1" ht="12.75" customHeight="1">
      <c r="A5" s="273"/>
      <c r="B5" s="112"/>
      <c r="C5" s="166" t="s">
        <v>21</v>
      </c>
      <c r="D5" s="113"/>
      <c r="E5" s="113"/>
      <c r="F5" s="274"/>
      <c r="G5" s="162"/>
      <c r="H5" s="275"/>
      <c r="I5" s="276"/>
      <c r="J5" s="200"/>
      <c r="K5" s="277"/>
      <c r="L5" s="201"/>
      <c r="M5" s="248"/>
      <c r="N5" s="278"/>
      <c r="O5" s="120"/>
      <c r="P5" s="207"/>
    </row>
    <row r="6" spans="1:16" s="174" customFormat="1" ht="12.75" customHeight="1">
      <c r="A6" s="256">
        <v>1</v>
      </c>
      <c r="B6" s="75">
        <v>90</v>
      </c>
      <c r="C6" s="75" t="s">
        <v>73</v>
      </c>
      <c r="D6" s="75" t="s">
        <v>34</v>
      </c>
      <c r="E6" s="75" t="s">
        <v>38</v>
      </c>
      <c r="F6" s="170">
        <v>30335</v>
      </c>
      <c r="G6" s="75" t="s">
        <v>36</v>
      </c>
      <c r="H6" s="171">
        <v>90</v>
      </c>
      <c r="I6" s="172">
        <v>0.5853</v>
      </c>
      <c r="J6" s="188">
        <v>220</v>
      </c>
      <c r="K6" s="188">
        <v>230</v>
      </c>
      <c r="L6" s="187">
        <v>240</v>
      </c>
      <c r="M6" s="173"/>
      <c r="N6" s="189">
        <v>230</v>
      </c>
      <c r="O6" s="179">
        <f>I6*N6</f>
        <v>134.619</v>
      </c>
      <c r="P6" s="199"/>
    </row>
    <row r="7" spans="1:16" s="18" customFormat="1" ht="12.75" customHeight="1" thickBot="1">
      <c r="A7" s="92"/>
      <c r="B7" s="93"/>
      <c r="C7" s="94"/>
      <c r="D7" s="95"/>
      <c r="E7" s="95"/>
      <c r="F7" s="96"/>
      <c r="G7" s="95"/>
      <c r="H7" s="97"/>
      <c r="I7" s="98"/>
      <c r="J7" s="95"/>
      <c r="K7" s="93"/>
      <c r="L7" s="93"/>
      <c r="M7" s="93"/>
      <c r="N7" s="93"/>
      <c r="O7" s="98"/>
      <c r="P7" s="99"/>
    </row>
    <row r="9" ht="12.75" customHeight="1">
      <c r="C9" s="45" t="s">
        <v>29</v>
      </c>
    </row>
    <row r="10" ht="12.75" customHeight="1">
      <c r="C10" s="46" t="s">
        <v>18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"/>
  <sheetViews>
    <sheetView zoomScale="85" zoomScaleNormal="85" zoomScalePageLayoutView="85" workbookViewId="0" topLeftCell="A1">
      <selection activeCell="A8" sqref="A8:IV9"/>
    </sheetView>
  </sheetViews>
  <sheetFormatPr defaultColWidth="8.8515625" defaultRowHeight="12.75" customHeight="1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14062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" customWidth="1"/>
  </cols>
  <sheetData>
    <row r="1" spans="4:15" s="1" customFormat="1" ht="12.75" customHeight="1">
      <c r="D1" s="2"/>
      <c r="E1" s="2"/>
      <c r="F1" s="2" t="s">
        <v>55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46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48</v>
      </c>
      <c r="K3" s="317"/>
      <c r="L3" s="317"/>
      <c r="M3" s="317"/>
      <c r="N3" s="317"/>
      <c r="O3" s="317"/>
      <c r="P3" s="318" t="s">
        <v>15</v>
      </c>
    </row>
    <row r="4" spans="1:16" s="18" customFormat="1" ht="12.75" customHeight="1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8" customFormat="1" ht="12.75" customHeight="1">
      <c r="A5" s="19"/>
      <c r="B5" s="59"/>
      <c r="C5" s="28"/>
      <c r="D5" s="50"/>
      <c r="E5" s="21"/>
      <c r="F5" s="22"/>
      <c r="G5" s="21"/>
      <c r="H5" s="23"/>
      <c r="I5" s="24"/>
      <c r="J5" s="25"/>
      <c r="K5" s="25"/>
      <c r="L5" s="25"/>
      <c r="M5" s="25"/>
      <c r="N5" s="26"/>
      <c r="O5" s="27"/>
      <c r="P5" s="87"/>
    </row>
    <row r="6" spans="1:16" s="18" customFormat="1" ht="12.75" customHeight="1" thickBot="1">
      <c r="A6" s="92"/>
      <c r="B6" s="93"/>
      <c r="C6" s="94"/>
      <c r="D6" s="95"/>
      <c r="E6" s="95"/>
      <c r="F6" s="96"/>
      <c r="G6" s="95"/>
      <c r="H6" s="97"/>
      <c r="I6" s="98"/>
      <c r="J6" s="95"/>
      <c r="K6" s="93"/>
      <c r="L6" s="93"/>
      <c r="M6" s="93"/>
      <c r="N6" s="93"/>
      <c r="O6" s="98"/>
      <c r="P6" s="99"/>
    </row>
    <row r="8" ht="12.75" customHeight="1">
      <c r="C8" s="45" t="s">
        <v>29</v>
      </c>
    </row>
    <row r="9" ht="12.75" customHeight="1">
      <c r="C9" s="46" t="s">
        <v>18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10"/>
  <sheetViews>
    <sheetView zoomScale="85" zoomScaleNormal="85" zoomScalePageLayoutView="85" workbookViewId="0" topLeftCell="A1">
      <selection activeCell="L17" sqref="L17"/>
    </sheetView>
  </sheetViews>
  <sheetFormatPr defaultColWidth="8.8515625" defaultRowHeight="15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14062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1" customWidth="1"/>
  </cols>
  <sheetData>
    <row r="1" spans="4:15" s="1" customFormat="1" ht="12">
      <c r="D1" s="2"/>
      <c r="E1" s="2"/>
      <c r="F1" s="2" t="s">
        <v>32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13</v>
      </c>
      <c r="K3" s="317"/>
      <c r="L3" s="317"/>
      <c r="M3" s="317"/>
      <c r="N3" s="317"/>
      <c r="O3" s="317"/>
      <c r="P3" s="318" t="s">
        <v>15</v>
      </c>
    </row>
    <row r="4" spans="1:16" s="18" customFormat="1" ht="12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18" t="s">
        <v>16</v>
      </c>
      <c r="O4" s="17" t="s">
        <v>9</v>
      </c>
      <c r="P4" s="319"/>
    </row>
    <row r="5" spans="1:16" s="1" customFormat="1" ht="12.75" customHeight="1">
      <c r="A5" s="29"/>
      <c r="B5" s="34"/>
      <c r="C5" s="244" t="s">
        <v>21</v>
      </c>
      <c r="D5" s="34"/>
      <c r="E5" s="30"/>
      <c r="F5" s="36"/>
      <c r="G5" s="34"/>
      <c r="H5" s="37"/>
      <c r="I5" s="35"/>
      <c r="J5" s="30"/>
      <c r="K5" s="30"/>
      <c r="L5" s="30"/>
      <c r="M5" s="34"/>
      <c r="N5" s="34"/>
      <c r="O5" s="35"/>
      <c r="P5" s="90"/>
    </row>
    <row r="6" spans="1:57" s="217" customFormat="1" ht="12.75" customHeight="1">
      <c r="A6" s="208">
        <v>1</v>
      </c>
      <c r="B6" s="78">
        <v>125</v>
      </c>
      <c r="C6" s="78" t="s">
        <v>151</v>
      </c>
      <c r="D6" s="79" t="s">
        <v>34</v>
      </c>
      <c r="E6" s="79" t="s">
        <v>35</v>
      </c>
      <c r="F6" s="124"/>
      <c r="G6" s="75" t="s">
        <v>36</v>
      </c>
      <c r="H6" s="216">
        <v>122</v>
      </c>
      <c r="I6" s="146">
        <v>0.5249</v>
      </c>
      <c r="J6" s="188">
        <v>310</v>
      </c>
      <c r="K6" s="188">
        <v>327.5</v>
      </c>
      <c r="L6" s="187">
        <v>332.5</v>
      </c>
      <c r="M6" s="31"/>
      <c r="N6" s="299">
        <v>327.5</v>
      </c>
      <c r="O6" s="179">
        <f>I6*N6</f>
        <v>171.90475</v>
      </c>
      <c r="P6" s="302"/>
      <c r="Q6" s="303"/>
      <c r="R6" s="303"/>
      <c r="S6" s="129"/>
      <c r="T6" s="304"/>
      <c r="U6" s="129"/>
      <c r="V6" s="304"/>
      <c r="W6" s="304"/>
      <c r="X6" s="304"/>
      <c r="Y6" s="303"/>
      <c r="Z6" s="304"/>
      <c r="AA6" s="129"/>
      <c r="AB6" s="304"/>
      <c r="AC6" s="129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</row>
    <row r="7" spans="1:16" s="18" customFormat="1" ht="12.75" customHeight="1" thickBot="1">
      <c r="A7" s="154"/>
      <c r="B7" s="93"/>
      <c r="C7" s="155"/>
      <c r="D7" s="95"/>
      <c r="E7" s="95"/>
      <c r="F7" s="96"/>
      <c r="G7" s="95"/>
      <c r="H7" s="150"/>
      <c r="I7" s="151"/>
      <c r="J7" s="93"/>
      <c r="K7" s="93"/>
      <c r="L7" s="95"/>
      <c r="M7" s="93"/>
      <c r="N7" s="93"/>
      <c r="O7" s="152"/>
      <c r="P7" s="99"/>
    </row>
    <row r="9" ht="12">
      <c r="C9" s="45" t="s">
        <v>29</v>
      </c>
    </row>
    <row r="10" ht="12">
      <c r="C10" s="46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"/>
  <sheetViews>
    <sheetView zoomScale="85" zoomScaleNormal="85" zoomScalePageLayoutView="85" workbookViewId="0" topLeftCell="A1">
      <selection activeCell="K16" sqref="K16"/>
    </sheetView>
  </sheetViews>
  <sheetFormatPr defaultColWidth="8.8515625" defaultRowHeight="15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14062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" customWidth="1"/>
  </cols>
  <sheetData>
    <row r="1" spans="4:15" s="1" customFormat="1" ht="12">
      <c r="D1" s="2"/>
      <c r="E1" s="2"/>
      <c r="F1" s="2" t="s">
        <v>33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13</v>
      </c>
      <c r="K3" s="317"/>
      <c r="L3" s="317"/>
      <c r="M3" s="317"/>
      <c r="N3" s="317"/>
      <c r="O3" s="317"/>
      <c r="P3" s="318" t="s">
        <v>15</v>
      </c>
    </row>
    <row r="4" spans="1:16" s="18" customFormat="1" ht="12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" customFormat="1" ht="12.75" customHeight="1">
      <c r="A5" s="29"/>
      <c r="B5" s="34"/>
      <c r="C5" s="39"/>
      <c r="D5" s="34"/>
      <c r="E5" s="30"/>
      <c r="F5" s="36"/>
      <c r="G5" s="34"/>
      <c r="H5" s="37"/>
      <c r="I5" s="35"/>
      <c r="J5" s="30"/>
      <c r="K5" s="30"/>
      <c r="L5" s="30"/>
      <c r="M5" s="34"/>
      <c r="N5" s="34"/>
      <c r="O5" s="35"/>
      <c r="P5" s="90"/>
    </row>
    <row r="6" spans="1:16" s="1" customFormat="1" ht="12.75" thickBot="1">
      <c r="A6" s="154"/>
      <c r="B6" s="93"/>
      <c r="C6" s="115"/>
      <c r="D6" s="93"/>
      <c r="E6" s="93"/>
      <c r="F6" s="101"/>
      <c r="G6" s="93"/>
      <c r="H6" s="97"/>
      <c r="I6" s="98"/>
      <c r="J6" s="95"/>
      <c r="K6" s="95"/>
      <c r="L6" s="95"/>
      <c r="M6" s="93"/>
      <c r="N6" s="93"/>
      <c r="O6" s="98"/>
      <c r="P6" s="99"/>
    </row>
    <row r="10" ht="12">
      <c r="C10" s="45" t="s">
        <v>29</v>
      </c>
    </row>
    <row r="11" ht="12">
      <c r="C11" s="46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="85" zoomScaleNormal="85" zoomScalePageLayoutView="85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10" sqref="K10"/>
    </sheetView>
  </sheetViews>
  <sheetFormatPr defaultColWidth="10.421875" defaultRowHeight="12.75" customHeight="1"/>
  <cols>
    <col min="1" max="1" width="8.28125" style="10" customWidth="1"/>
    <col min="2" max="2" width="8.140625" style="10" customWidth="1"/>
    <col min="3" max="3" width="25.140625" style="10" customWidth="1"/>
    <col min="4" max="4" width="10.421875" style="10" customWidth="1"/>
    <col min="5" max="5" width="11.421875" style="10" customWidth="1"/>
    <col min="6" max="6" width="10.421875" style="10" customWidth="1"/>
    <col min="7" max="7" width="11.421875" style="10" customWidth="1"/>
    <col min="8" max="31" width="10.421875" style="10" customWidth="1"/>
    <col min="32" max="32" width="11.421875" style="10" customWidth="1"/>
    <col min="33" max="16384" width="10.421875" style="12" customWidth="1"/>
  </cols>
  <sheetData>
    <row r="1" spans="4:31" s="1" customFormat="1" ht="12.75" customHeight="1">
      <c r="D1" s="2"/>
      <c r="E1" s="2"/>
      <c r="F1" s="47" t="s">
        <v>22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spans="2:29" s="1" customFormat="1" ht="12.75" customHeight="1" thickBot="1">
      <c r="B2" s="2"/>
      <c r="C2" s="2"/>
      <c r="D2" s="47"/>
      <c r="F2" s="3"/>
      <c r="G2" s="4"/>
      <c r="H2" s="2"/>
      <c r="I2" s="5"/>
      <c r="J2" s="5"/>
      <c r="K2" s="2"/>
      <c r="L2" s="2"/>
      <c r="M2" s="6"/>
      <c r="N2" s="2"/>
      <c r="O2" s="2"/>
      <c r="P2" s="2"/>
      <c r="Q2" s="2"/>
      <c r="R2" s="7"/>
      <c r="S2" s="8"/>
      <c r="U2" s="8"/>
      <c r="W2" s="9"/>
      <c r="AA2" s="8"/>
      <c r="AC2" s="8"/>
    </row>
    <row r="3" spans="1:32" s="1" customFormat="1" ht="12.75" customHeight="1">
      <c r="A3" s="326" t="s">
        <v>2</v>
      </c>
      <c r="B3" s="328" t="s">
        <v>3</v>
      </c>
      <c r="C3" s="330" t="s">
        <v>1</v>
      </c>
      <c r="D3" s="332" t="s">
        <v>4</v>
      </c>
      <c r="E3" s="330" t="s">
        <v>46</v>
      </c>
      <c r="F3" s="330" t="s">
        <v>6</v>
      </c>
      <c r="G3" s="330" t="s">
        <v>7</v>
      </c>
      <c r="H3" s="339" t="s">
        <v>8</v>
      </c>
      <c r="I3" s="341" t="s">
        <v>9</v>
      </c>
      <c r="J3" s="334" t="s">
        <v>10</v>
      </c>
      <c r="K3" s="335"/>
      <c r="L3" s="335"/>
      <c r="M3" s="335"/>
      <c r="N3" s="335"/>
      <c r="O3" s="336"/>
      <c r="P3" s="334" t="s">
        <v>11</v>
      </c>
      <c r="Q3" s="335"/>
      <c r="R3" s="335"/>
      <c r="S3" s="335"/>
      <c r="T3" s="335"/>
      <c r="U3" s="336"/>
      <c r="V3" s="334" t="s">
        <v>12</v>
      </c>
      <c r="W3" s="336"/>
      <c r="X3" s="334" t="s">
        <v>13</v>
      </c>
      <c r="Y3" s="335"/>
      <c r="Z3" s="335"/>
      <c r="AA3" s="335"/>
      <c r="AB3" s="335"/>
      <c r="AC3" s="336"/>
      <c r="AD3" s="334" t="s">
        <v>14</v>
      </c>
      <c r="AE3" s="336"/>
      <c r="AF3" s="337" t="s">
        <v>15</v>
      </c>
    </row>
    <row r="4" spans="1:32" s="18" customFormat="1" ht="12.75" customHeight="1">
      <c r="A4" s="327"/>
      <c r="B4" s="329"/>
      <c r="C4" s="331"/>
      <c r="D4" s="333"/>
      <c r="E4" s="331"/>
      <c r="F4" s="331"/>
      <c r="G4" s="331"/>
      <c r="H4" s="340"/>
      <c r="I4" s="342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38"/>
    </row>
    <row r="5" spans="1:32" s="1" customFormat="1" ht="12.75" customHeight="1">
      <c r="A5" s="29"/>
      <c r="B5" s="30"/>
      <c r="C5" s="165" t="s">
        <v>21</v>
      </c>
      <c r="D5" s="30"/>
      <c r="E5" s="30"/>
      <c r="F5" s="261"/>
      <c r="G5" s="30"/>
      <c r="H5" s="32"/>
      <c r="I5" s="33"/>
      <c r="J5" s="34"/>
      <c r="K5" s="38"/>
      <c r="L5" s="38"/>
      <c r="M5" s="34"/>
      <c r="N5" s="34"/>
      <c r="O5" s="35"/>
      <c r="P5" s="34"/>
      <c r="Q5" s="34"/>
      <c r="R5" s="34"/>
      <c r="S5" s="34"/>
      <c r="T5" s="34"/>
      <c r="U5" s="35"/>
      <c r="V5" s="34"/>
      <c r="W5" s="35"/>
      <c r="X5" s="34"/>
      <c r="Y5" s="38"/>
      <c r="Z5" s="34"/>
      <c r="AA5" s="34"/>
      <c r="AB5" s="34"/>
      <c r="AC5" s="35"/>
      <c r="AD5" s="34"/>
      <c r="AE5" s="35"/>
      <c r="AF5" s="91"/>
    </row>
    <row r="6" spans="1:59" s="260" customFormat="1" ht="12">
      <c r="A6" s="241">
        <v>1</v>
      </c>
      <c r="B6" s="78">
        <v>82.5</v>
      </c>
      <c r="C6" s="78" t="s">
        <v>54</v>
      </c>
      <c r="D6" s="79" t="s">
        <v>34</v>
      </c>
      <c r="E6" s="79" t="s">
        <v>72</v>
      </c>
      <c r="F6" s="262">
        <v>33410</v>
      </c>
      <c r="G6" s="215" t="s">
        <v>36</v>
      </c>
      <c r="H6" s="216">
        <v>82.4</v>
      </c>
      <c r="I6" s="179">
        <v>0.6198</v>
      </c>
      <c r="J6" s="188">
        <v>305</v>
      </c>
      <c r="K6" s="188">
        <v>325</v>
      </c>
      <c r="L6" s="263">
        <v>335</v>
      </c>
      <c r="M6" s="188"/>
      <c r="N6" s="259">
        <v>335</v>
      </c>
      <c r="O6" s="168">
        <f>I6*N6</f>
        <v>207.633</v>
      </c>
      <c r="P6" s="188">
        <v>165</v>
      </c>
      <c r="Q6" s="252">
        <v>172.5</v>
      </c>
      <c r="R6" s="252">
        <v>177.5</v>
      </c>
      <c r="S6" s="252"/>
      <c r="T6" s="259">
        <v>177.5</v>
      </c>
      <c r="U6" s="172">
        <f>T6*I6</f>
        <v>110.0145</v>
      </c>
      <c r="V6" s="252">
        <f>N6+T6</f>
        <v>512.5</v>
      </c>
      <c r="W6" s="172">
        <f>V6*I6</f>
        <v>317.64750000000004</v>
      </c>
      <c r="X6" s="188">
        <v>210</v>
      </c>
      <c r="Y6" s="188">
        <v>227.5</v>
      </c>
      <c r="Z6" s="252">
        <v>237.5</v>
      </c>
      <c r="AA6" s="252"/>
      <c r="AB6" s="259">
        <v>237.5</v>
      </c>
      <c r="AC6" s="172">
        <f>I6*AB6</f>
        <v>147.20250000000001</v>
      </c>
      <c r="AD6" s="252">
        <f>V6+AB6</f>
        <v>750</v>
      </c>
      <c r="AE6" s="172">
        <f>I6*AD6</f>
        <v>464.85</v>
      </c>
      <c r="AF6" s="264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</row>
    <row r="7" spans="1:59" s="260" customFormat="1" ht="12">
      <c r="A7" s="241">
        <v>2</v>
      </c>
      <c r="B7" s="78">
        <v>82.5</v>
      </c>
      <c r="C7" s="78" t="s">
        <v>71</v>
      </c>
      <c r="D7" s="265" t="s">
        <v>34</v>
      </c>
      <c r="E7" s="79" t="s">
        <v>72</v>
      </c>
      <c r="F7" s="262">
        <v>32522</v>
      </c>
      <c r="G7" s="78" t="s">
        <v>36</v>
      </c>
      <c r="H7" s="216">
        <v>82.48</v>
      </c>
      <c r="I7" s="179">
        <v>0.6193</v>
      </c>
      <c r="J7" s="187">
        <v>225</v>
      </c>
      <c r="K7" s="252">
        <v>225</v>
      </c>
      <c r="L7" s="263">
        <v>240</v>
      </c>
      <c r="M7" s="210"/>
      <c r="N7" s="259">
        <v>240</v>
      </c>
      <c r="O7" s="168">
        <f>I7*N7</f>
        <v>148.632</v>
      </c>
      <c r="P7" s="210">
        <v>125</v>
      </c>
      <c r="Q7" s="252">
        <v>130</v>
      </c>
      <c r="R7" s="251">
        <v>150</v>
      </c>
      <c r="S7" s="252"/>
      <c r="T7" s="259">
        <v>130</v>
      </c>
      <c r="U7" s="172">
        <f>T7*I7</f>
        <v>80.509</v>
      </c>
      <c r="V7" s="252">
        <f>N7+T7</f>
        <v>370</v>
      </c>
      <c r="W7" s="172">
        <f>V7*I7</f>
        <v>229.141</v>
      </c>
      <c r="X7" s="210">
        <v>220</v>
      </c>
      <c r="Y7" s="263">
        <v>235</v>
      </c>
      <c r="Z7" s="251">
        <v>247.5</v>
      </c>
      <c r="AA7" s="252"/>
      <c r="AB7" s="259">
        <v>235</v>
      </c>
      <c r="AC7" s="172">
        <f>I7*AB7</f>
        <v>145.53549999999998</v>
      </c>
      <c r="AD7" s="252">
        <f>V7+AB7</f>
        <v>605</v>
      </c>
      <c r="AE7" s="172">
        <f>I7*AD7</f>
        <v>374.6765</v>
      </c>
      <c r="AF7" s="240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</row>
    <row r="8" spans="1:32" s="181" customFormat="1" ht="12">
      <c r="A8" s="241" t="s">
        <v>136</v>
      </c>
      <c r="B8" s="78">
        <v>82.5</v>
      </c>
      <c r="C8" s="78" t="s">
        <v>113</v>
      </c>
      <c r="D8" s="79" t="s">
        <v>34</v>
      </c>
      <c r="E8" s="79" t="s">
        <v>72</v>
      </c>
      <c r="F8" s="262">
        <v>32003</v>
      </c>
      <c r="G8" s="215" t="s">
        <v>36</v>
      </c>
      <c r="H8" s="216">
        <v>81.05</v>
      </c>
      <c r="I8" s="179">
        <v>0.6271</v>
      </c>
      <c r="J8" s="187">
        <v>240</v>
      </c>
      <c r="K8" s="187">
        <v>240</v>
      </c>
      <c r="L8" s="266" t="s">
        <v>136</v>
      </c>
      <c r="M8" s="188"/>
      <c r="N8" s="259">
        <v>0</v>
      </c>
      <c r="O8" s="168">
        <f>I8*N8</f>
        <v>0</v>
      </c>
      <c r="P8" s="251">
        <v>170</v>
      </c>
      <c r="Q8" s="266"/>
      <c r="R8" s="266"/>
      <c r="S8" s="188"/>
      <c r="T8" s="259">
        <v>0</v>
      </c>
      <c r="U8" s="172">
        <f>T8*I8</f>
        <v>0</v>
      </c>
      <c r="V8" s="252">
        <f>N8+T8</f>
        <v>0</v>
      </c>
      <c r="W8" s="172">
        <f>V8*I8</f>
        <v>0</v>
      </c>
      <c r="X8" s="251">
        <v>225</v>
      </c>
      <c r="Y8" s="188"/>
      <c r="Z8" s="267"/>
      <c r="AA8" s="190"/>
      <c r="AB8" s="259">
        <v>0</v>
      </c>
      <c r="AC8" s="172">
        <f>I8*AB8</f>
        <v>0</v>
      </c>
      <c r="AD8" s="252">
        <f>V8+AB8</f>
        <v>0</v>
      </c>
      <c r="AE8" s="172">
        <f>I8*AD8</f>
        <v>0</v>
      </c>
      <c r="AF8" s="264"/>
    </row>
    <row r="9" spans="1:32" s="1" customFormat="1" ht="12.75" customHeight="1" thickBot="1">
      <c r="A9" s="154"/>
      <c r="B9" s="93"/>
      <c r="C9" s="115"/>
      <c r="D9" s="93"/>
      <c r="E9" s="93"/>
      <c r="F9" s="157"/>
      <c r="G9" s="93"/>
      <c r="H9" s="97"/>
      <c r="I9" s="98"/>
      <c r="J9" s="93"/>
      <c r="K9" s="102"/>
      <c r="L9" s="102"/>
      <c r="M9" s="93"/>
      <c r="N9" s="93"/>
      <c r="O9" s="98"/>
      <c r="P9" s="93"/>
      <c r="Q9" s="93"/>
      <c r="R9" s="93"/>
      <c r="S9" s="93"/>
      <c r="T9" s="93"/>
      <c r="U9" s="98"/>
      <c r="V9" s="93"/>
      <c r="W9" s="98"/>
      <c r="X9" s="93"/>
      <c r="Y9" s="102"/>
      <c r="Z9" s="93"/>
      <c r="AA9" s="93"/>
      <c r="AB9" s="93"/>
      <c r="AC9" s="98"/>
      <c r="AD9" s="93"/>
      <c r="AE9" s="98"/>
      <c r="AF9" s="99"/>
    </row>
    <row r="11" ht="12.75" customHeight="1">
      <c r="C11" s="45" t="s">
        <v>29</v>
      </c>
    </row>
    <row r="12" ht="12.75" customHeight="1">
      <c r="C12" s="46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85" workbookViewId="0" topLeftCell="A1">
      <selection activeCell="L1" sqref="L1:L65536"/>
    </sheetView>
  </sheetViews>
  <sheetFormatPr defaultColWidth="8.8515625" defaultRowHeight="15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10.140625" style="10" bestFit="1" customWidth="1"/>
    <col min="6" max="6" width="10.14062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1" customWidth="1"/>
  </cols>
  <sheetData>
    <row r="1" spans="4:15" s="1" customFormat="1" ht="12">
      <c r="D1" s="2"/>
      <c r="E1" s="2"/>
      <c r="F1" s="2" t="s">
        <v>27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46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11</v>
      </c>
      <c r="K3" s="317"/>
      <c r="L3" s="317"/>
      <c r="M3" s="317"/>
      <c r="N3" s="317"/>
      <c r="O3" s="317"/>
      <c r="P3" s="318" t="s">
        <v>15</v>
      </c>
    </row>
    <row r="4" spans="1:16" s="18" customFormat="1" ht="12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8" customFormat="1" ht="12">
      <c r="A5" s="89"/>
      <c r="B5" s="49"/>
      <c r="C5" s="161" t="s">
        <v>20</v>
      </c>
      <c r="D5" s="50"/>
      <c r="E5" s="21"/>
      <c r="F5" s="22"/>
      <c r="G5" s="21"/>
      <c r="H5" s="23"/>
      <c r="I5" s="24"/>
      <c r="J5" s="25"/>
      <c r="K5" s="25"/>
      <c r="L5" s="25"/>
      <c r="M5" s="25"/>
      <c r="N5" s="26"/>
      <c r="O5" s="120"/>
      <c r="P5" s="207"/>
    </row>
    <row r="6" spans="1:16" s="185" customFormat="1" ht="12">
      <c r="A6" s="186">
        <v>1</v>
      </c>
      <c r="B6" s="75">
        <v>52</v>
      </c>
      <c r="C6" s="75" t="s">
        <v>93</v>
      </c>
      <c r="D6" s="75" t="s">
        <v>88</v>
      </c>
      <c r="E6" s="75" t="s">
        <v>35</v>
      </c>
      <c r="F6" s="119">
        <v>32770</v>
      </c>
      <c r="G6" s="75" t="s">
        <v>36</v>
      </c>
      <c r="H6" s="171">
        <v>50</v>
      </c>
      <c r="I6" s="172">
        <v>1</v>
      </c>
      <c r="J6" s="188">
        <v>60</v>
      </c>
      <c r="K6" s="188">
        <v>65</v>
      </c>
      <c r="L6" s="187">
        <v>67.5</v>
      </c>
      <c r="M6" s="188">
        <v>70</v>
      </c>
      <c r="N6" s="189">
        <v>70</v>
      </c>
      <c r="O6" s="179">
        <f>I6*N6</f>
        <v>70</v>
      </c>
      <c r="P6" s="191"/>
    </row>
    <row r="7" spans="1:16" s="185" customFormat="1" ht="12">
      <c r="A7" s="186">
        <v>1</v>
      </c>
      <c r="B7" s="75">
        <v>52</v>
      </c>
      <c r="C7" s="75" t="s">
        <v>56</v>
      </c>
      <c r="D7" s="75" t="s">
        <v>34</v>
      </c>
      <c r="E7" s="75" t="s">
        <v>35</v>
      </c>
      <c r="F7" s="119">
        <v>26124</v>
      </c>
      <c r="G7" s="75" t="s">
        <v>52</v>
      </c>
      <c r="H7" s="171">
        <v>51.58</v>
      </c>
      <c r="I7" s="172">
        <v>0.9747</v>
      </c>
      <c r="J7" s="188">
        <v>47.5</v>
      </c>
      <c r="K7" s="187">
        <v>52.5</v>
      </c>
      <c r="L7" s="188">
        <v>52.5</v>
      </c>
      <c r="M7" s="188"/>
      <c r="N7" s="189">
        <v>52.5</v>
      </c>
      <c r="O7" s="179">
        <f>I7*N7</f>
        <v>51.17175</v>
      </c>
      <c r="P7" s="191"/>
    </row>
    <row r="8" spans="1:16" s="185" customFormat="1" ht="12">
      <c r="A8" s="186">
        <v>1</v>
      </c>
      <c r="B8" s="75">
        <v>60</v>
      </c>
      <c r="C8" s="75" t="s">
        <v>57</v>
      </c>
      <c r="D8" s="75" t="s">
        <v>34</v>
      </c>
      <c r="E8" s="75" t="s">
        <v>35</v>
      </c>
      <c r="F8" s="119">
        <v>35295</v>
      </c>
      <c r="G8" s="75" t="s">
        <v>43</v>
      </c>
      <c r="H8" s="171">
        <v>59</v>
      </c>
      <c r="I8" s="172">
        <v>0.8725</v>
      </c>
      <c r="J8" s="188">
        <v>47.5</v>
      </c>
      <c r="K8" s="188">
        <v>55</v>
      </c>
      <c r="L8" s="188">
        <v>57.5</v>
      </c>
      <c r="M8" s="188"/>
      <c r="N8" s="189">
        <v>57.5</v>
      </c>
      <c r="O8" s="179">
        <f>I8*N8</f>
        <v>50.16875</v>
      </c>
      <c r="P8" s="191"/>
    </row>
    <row r="9" spans="1:16" s="185" customFormat="1" ht="12">
      <c r="A9" s="186"/>
      <c r="B9" s="75"/>
      <c r="C9" s="161" t="s">
        <v>21</v>
      </c>
      <c r="D9" s="75"/>
      <c r="E9" s="75"/>
      <c r="F9" s="119"/>
      <c r="G9" s="75"/>
      <c r="H9" s="171"/>
      <c r="I9" s="172"/>
      <c r="J9" s="188"/>
      <c r="K9" s="188"/>
      <c r="L9" s="187"/>
      <c r="M9" s="188"/>
      <c r="N9" s="189"/>
      <c r="O9" s="179"/>
      <c r="P9" s="191"/>
    </row>
    <row r="10" spans="1:16" s="185" customFormat="1" ht="12">
      <c r="A10" s="186">
        <v>1</v>
      </c>
      <c r="B10" s="75">
        <v>52</v>
      </c>
      <c r="C10" s="75" t="s">
        <v>64</v>
      </c>
      <c r="D10" s="75" t="s">
        <v>34</v>
      </c>
      <c r="E10" s="75" t="s">
        <v>35</v>
      </c>
      <c r="F10" s="119">
        <v>37826</v>
      </c>
      <c r="G10" s="75" t="s">
        <v>42</v>
      </c>
      <c r="H10" s="171">
        <v>52</v>
      </c>
      <c r="I10" s="172">
        <v>0.9515</v>
      </c>
      <c r="J10" s="188">
        <v>37.5</v>
      </c>
      <c r="K10" s="188">
        <v>40</v>
      </c>
      <c r="L10" s="188">
        <v>42.5</v>
      </c>
      <c r="M10" s="188"/>
      <c r="N10" s="189">
        <v>42.5</v>
      </c>
      <c r="O10" s="179">
        <f>I10*N10</f>
        <v>40.43875</v>
      </c>
      <c r="P10" s="191"/>
    </row>
    <row r="11" spans="1:16" s="185" customFormat="1" ht="12">
      <c r="A11" s="186">
        <v>1</v>
      </c>
      <c r="B11" s="75">
        <v>56</v>
      </c>
      <c r="C11" s="75" t="s">
        <v>105</v>
      </c>
      <c r="D11" s="75" t="s">
        <v>34</v>
      </c>
      <c r="E11" s="75" t="s">
        <v>35</v>
      </c>
      <c r="F11" s="119">
        <v>35335</v>
      </c>
      <c r="G11" s="75" t="s">
        <v>108</v>
      </c>
      <c r="H11" s="171">
        <v>54</v>
      </c>
      <c r="I11" s="172">
        <v>0.9111</v>
      </c>
      <c r="J11" s="188">
        <v>90</v>
      </c>
      <c r="K11" s="187">
        <v>95</v>
      </c>
      <c r="L11" s="187">
        <v>95</v>
      </c>
      <c r="M11" s="188"/>
      <c r="N11" s="189">
        <v>90</v>
      </c>
      <c r="O11" s="179">
        <f>N11*I11</f>
        <v>81.999</v>
      </c>
      <c r="P11" s="191"/>
    </row>
    <row r="12" spans="1:16" s="185" customFormat="1" ht="12">
      <c r="A12" s="186">
        <v>1</v>
      </c>
      <c r="B12" s="75">
        <v>67.5</v>
      </c>
      <c r="C12" s="75" t="s">
        <v>97</v>
      </c>
      <c r="D12" s="75" t="s">
        <v>34</v>
      </c>
      <c r="E12" s="75" t="s">
        <v>35</v>
      </c>
      <c r="F12" s="119">
        <v>31359</v>
      </c>
      <c r="G12" s="75" t="s">
        <v>36</v>
      </c>
      <c r="H12" s="171">
        <v>66</v>
      </c>
      <c r="I12" s="172">
        <v>0.7408</v>
      </c>
      <c r="J12" s="188">
        <v>102.5</v>
      </c>
      <c r="K12" s="187">
        <v>110</v>
      </c>
      <c r="L12" s="187">
        <v>110</v>
      </c>
      <c r="M12" s="188"/>
      <c r="N12" s="189">
        <v>102.5</v>
      </c>
      <c r="O12" s="179">
        <f>N12*I12</f>
        <v>75.932</v>
      </c>
      <c r="P12" s="191"/>
    </row>
    <row r="13" spans="1:16" s="185" customFormat="1" ht="12">
      <c r="A13" s="186">
        <v>2</v>
      </c>
      <c r="B13" s="75">
        <v>67.5</v>
      </c>
      <c r="C13" s="75" t="s">
        <v>131</v>
      </c>
      <c r="D13" s="75" t="s">
        <v>34</v>
      </c>
      <c r="E13" s="75" t="s">
        <v>35</v>
      </c>
      <c r="F13" s="119">
        <v>31538</v>
      </c>
      <c r="G13" s="75" t="s">
        <v>36</v>
      </c>
      <c r="H13" s="171">
        <v>67.3</v>
      </c>
      <c r="I13" s="172">
        <v>0.7278</v>
      </c>
      <c r="J13" s="188">
        <v>50</v>
      </c>
      <c r="K13" s="188">
        <v>60</v>
      </c>
      <c r="L13" s="188">
        <v>67.5</v>
      </c>
      <c r="M13" s="188"/>
      <c r="N13" s="189">
        <v>67.5</v>
      </c>
      <c r="O13" s="179">
        <f>I13*N13</f>
        <v>49.1265</v>
      </c>
      <c r="P13" s="191"/>
    </row>
    <row r="14" spans="1:21" s="185" customFormat="1" ht="12">
      <c r="A14" s="186">
        <v>1</v>
      </c>
      <c r="B14" s="75">
        <v>75</v>
      </c>
      <c r="C14" s="75" t="s">
        <v>126</v>
      </c>
      <c r="D14" s="75" t="s">
        <v>34</v>
      </c>
      <c r="E14" s="75" t="s">
        <v>41</v>
      </c>
      <c r="F14" s="119">
        <v>36061</v>
      </c>
      <c r="G14" s="75" t="s">
        <v>39</v>
      </c>
      <c r="H14" s="171">
        <v>75</v>
      </c>
      <c r="I14" s="172">
        <v>0.6645</v>
      </c>
      <c r="J14" s="188">
        <v>120</v>
      </c>
      <c r="K14" s="188">
        <v>125</v>
      </c>
      <c r="L14" s="188">
        <v>130</v>
      </c>
      <c r="M14" s="188"/>
      <c r="N14" s="189">
        <v>130</v>
      </c>
      <c r="O14" s="179">
        <f>I14*N14</f>
        <v>86.38499999999999</v>
      </c>
      <c r="P14" s="254"/>
      <c r="Q14" s="174"/>
      <c r="R14" s="174"/>
      <c r="S14" s="174"/>
      <c r="T14" s="174"/>
      <c r="U14" s="174"/>
    </row>
    <row r="15" spans="1:16" s="174" customFormat="1" ht="12.75" customHeight="1">
      <c r="A15" s="169">
        <v>1</v>
      </c>
      <c r="B15" s="75">
        <v>82.5</v>
      </c>
      <c r="C15" s="75" t="s">
        <v>110</v>
      </c>
      <c r="D15" s="75" t="s">
        <v>34</v>
      </c>
      <c r="E15" s="75" t="s">
        <v>35</v>
      </c>
      <c r="F15" s="119">
        <v>29138</v>
      </c>
      <c r="G15" s="77" t="s">
        <v>36</v>
      </c>
      <c r="H15" s="171">
        <v>81.2</v>
      </c>
      <c r="I15" s="172">
        <v>0.6262</v>
      </c>
      <c r="J15" s="188">
        <v>130</v>
      </c>
      <c r="K15" s="188">
        <v>147.5</v>
      </c>
      <c r="L15" s="187">
        <v>155</v>
      </c>
      <c r="M15" s="188"/>
      <c r="N15" s="189">
        <v>147.5</v>
      </c>
      <c r="O15" s="179">
        <f>I15*N15</f>
        <v>92.36449999999999</v>
      </c>
      <c r="P15" s="254"/>
    </row>
    <row r="16" spans="1:16" s="174" customFormat="1" ht="12.75" customHeight="1">
      <c r="A16" s="169">
        <v>2</v>
      </c>
      <c r="B16" s="75">
        <v>82.5</v>
      </c>
      <c r="C16" s="75" t="s">
        <v>92</v>
      </c>
      <c r="D16" s="75" t="s">
        <v>34</v>
      </c>
      <c r="E16" s="75" t="s">
        <v>37</v>
      </c>
      <c r="F16" s="119">
        <v>31234</v>
      </c>
      <c r="G16" s="77" t="s">
        <v>36</v>
      </c>
      <c r="H16" s="171">
        <v>81.6</v>
      </c>
      <c r="I16" s="172">
        <v>0.6241</v>
      </c>
      <c r="J16" s="188">
        <v>130</v>
      </c>
      <c r="K16" s="188">
        <v>135</v>
      </c>
      <c r="L16" s="187">
        <v>137.5</v>
      </c>
      <c r="M16" s="188"/>
      <c r="N16" s="189">
        <v>135</v>
      </c>
      <c r="O16" s="172">
        <f aca="true" t="shared" si="0" ref="O16:O32">N16*I16</f>
        <v>84.2535</v>
      </c>
      <c r="P16" s="254"/>
    </row>
    <row r="17" spans="1:16" s="174" customFormat="1" ht="12.75" customHeight="1">
      <c r="A17" s="169">
        <v>3</v>
      </c>
      <c r="B17" s="75">
        <v>82.5</v>
      </c>
      <c r="C17" s="192" t="s">
        <v>128</v>
      </c>
      <c r="D17" s="75" t="s">
        <v>34</v>
      </c>
      <c r="E17" s="75" t="s">
        <v>37</v>
      </c>
      <c r="F17" s="119">
        <v>31785</v>
      </c>
      <c r="G17" s="77" t="s">
        <v>36</v>
      </c>
      <c r="H17" s="171">
        <v>81.3</v>
      </c>
      <c r="I17" s="172">
        <v>0.6257</v>
      </c>
      <c r="J17" s="188">
        <v>130</v>
      </c>
      <c r="K17" s="187">
        <v>132.5</v>
      </c>
      <c r="L17" s="188">
        <v>132.5</v>
      </c>
      <c r="M17" s="188"/>
      <c r="N17" s="189">
        <v>132.5</v>
      </c>
      <c r="O17" s="172">
        <f t="shared" si="0"/>
        <v>82.90525000000001</v>
      </c>
      <c r="P17" s="254"/>
    </row>
    <row r="18" spans="1:16" s="174" customFormat="1" ht="12.75" customHeight="1">
      <c r="A18" s="169">
        <v>1</v>
      </c>
      <c r="B18" s="75">
        <v>82.5</v>
      </c>
      <c r="C18" s="75" t="s">
        <v>61</v>
      </c>
      <c r="D18" s="75" t="s">
        <v>34</v>
      </c>
      <c r="E18" s="75" t="s">
        <v>35</v>
      </c>
      <c r="F18" s="119">
        <v>25937</v>
      </c>
      <c r="G18" s="75" t="s">
        <v>52</v>
      </c>
      <c r="H18" s="171">
        <v>79.8</v>
      </c>
      <c r="I18" s="172">
        <v>0.6341</v>
      </c>
      <c r="J18" s="188">
        <v>125</v>
      </c>
      <c r="K18" s="187">
        <v>130</v>
      </c>
      <c r="L18" s="187">
        <v>130</v>
      </c>
      <c r="M18" s="188"/>
      <c r="N18" s="189">
        <v>125</v>
      </c>
      <c r="O18" s="172">
        <f t="shared" si="0"/>
        <v>79.2625</v>
      </c>
      <c r="P18" s="254"/>
    </row>
    <row r="19" spans="1:16" s="174" customFormat="1" ht="12.75" customHeight="1">
      <c r="A19" s="169">
        <v>2</v>
      </c>
      <c r="B19" s="75">
        <v>82.5</v>
      </c>
      <c r="C19" s="75" t="s">
        <v>129</v>
      </c>
      <c r="D19" s="75" t="s">
        <v>34</v>
      </c>
      <c r="E19" s="75" t="s">
        <v>35</v>
      </c>
      <c r="F19" s="119">
        <v>27551</v>
      </c>
      <c r="G19" s="75" t="s">
        <v>52</v>
      </c>
      <c r="H19" s="171">
        <v>80.3</v>
      </c>
      <c r="I19" s="172">
        <v>0.6312</v>
      </c>
      <c r="J19" s="188">
        <v>120</v>
      </c>
      <c r="K19" s="188">
        <v>125</v>
      </c>
      <c r="L19" s="187">
        <v>130</v>
      </c>
      <c r="M19" s="188"/>
      <c r="N19" s="189">
        <v>125</v>
      </c>
      <c r="O19" s="172">
        <f t="shared" si="0"/>
        <v>78.89999999999999</v>
      </c>
      <c r="P19" s="254"/>
    </row>
    <row r="20" spans="1:16" s="174" customFormat="1" ht="12.75" customHeight="1">
      <c r="A20" s="169">
        <v>3</v>
      </c>
      <c r="B20" s="75">
        <v>82.5</v>
      </c>
      <c r="C20" s="75" t="s">
        <v>127</v>
      </c>
      <c r="D20" s="75" t="s">
        <v>34</v>
      </c>
      <c r="E20" s="75" t="s">
        <v>37</v>
      </c>
      <c r="F20" s="119">
        <v>26737</v>
      </c>
      <c r="G20" s="75" t="s">
        <v>52</v>
      </c>
      <c r="H20" s="171">
        <v>78</v>
      </c>
      <c r="I20" s="172">
        <v>0.6448</v>
      </c>
      <c r="J20" s="188">
        <v>115</v>
      </c>
      <c r="K20" s="188">
        <v>120</v>
      </c>
      <c r="L20" s="187">
        <v>125</v>
      </c>
      <c r="M20" s="188"/>
      <c r="N20" s="189">
        <v>120</v>
      </c>
      <c r="O20" s="172">
        <f t="shared" si="0"/>
        <v>77.376</v>
      </c>
      <c r="P20" s="254"/>
    </row>
    <row r="21" spans="1:16" s="174" customFormat="1" ht="12.75" customHeight="1">
      <c r="A21" s="169">
        <v>1</v>
      </c>
      <c r="B21" s="75">
        <v>82.5</v>
      </c>
      <c r="C21" s="75" t="s">
        <v>109</v>
      </c>
      <c r="D21" s="75" t="s">
        <v>34</v>
      </c>
      <c r="E21" s="75" t="s">
        <v>35</v>
      </c>
      <c r="F21" s="119">
        <v>34991</v>
      </c>
      <c r="G21" s="77" t="s">
        <v>43</v>
      </c>
      <c r="H21" s="171">
        <v>78.7</v>
      </c>
      <c r="I21" s="172">
        <v>0.6405</v>
      </c>
      <c r="J21" s="188">
        <v>150</v>
      </c>
      <c r="K21" s="187">
        <v>157.5</v>
      </c>
      <c r="L21" s="188">
        <v>157.5</v>
      </c>
      <c r="M21" s="188"/>
      <c r="N21" s="189">
        <v>157.5</v>
      </c>
      <c r="O21" s="172">
        <f t="shared" si="0"/>
        <v>100.87875</v>
      </c>
      <c r="P21" s="254"/>
    </row>
    <row r="22" spans="1:16" s="174" customFormat="1" ht="12.75" customHeight="1">
      <c r="A22" s="169">
        <v>1</v>
      </c>
      <c r="B22" s="75">
        <v>90</v>
      </c>
      <c r="C22" s="75" t="s">
        <v>89</v>
      </c>
      <c r="D22" s="75" t="s">
        <v>34</v>
      </c>
      <c r="E22" s="75" t="s">
        <v>37</v>
      </c>
      <c r="F22" s="119">
        <v>31191</v>
      </c>
      <c r="G22" s="75" t="s">
        <v>36</v>
      </c>
      <c r="H22" s="171">
        <v>88.6</v>
      </c>
      <c r="I22" s="172">
        <v>0.591</v>
      </c>
      <c r="J22" s="188">
        <v>150</v>
      </c>
      <c r="K22" s="188">
        <v>155</v>
      </c>
      <c r="L22" s="188">
        <v>160</v>
      </c>
      <c r="M22" s="188"/>
      <c r="N22" s="189">
        <v>160</v>
      </c>
      <c r="O22" s="172">
        <f t="shared" si="0"/>
        <v>94.56</v>
      </c>
      <c r="P22" s="254"/>
    </row>
    <row r="23" spans="1:16" s="174" customFormat="1" ht="12.75" customHeight="1">
      <c r="A23" s="169">
        <v>2</v>
      </c>
      <c r="B23" s="75">
        <v>90</v>
      </c>
      <c r="C23" s="75" t="s">
        <v>75</v>
      </c>
      <c r="D23" s="75" t="s">
        <v>34</v>
      </c>
      <c r="E23" s="75" t="s">
        <v>114</v>
      </c>
      <c r="F23" s="119">
        <v>29506</v>
      </c>
      <c r="G23" s="75" t="s">
        <v>36</v>
      </c>
      <c r="H23" s="171">
        <v>88.9</v>
      </c>
      <c r="I23" s="172">
        <v>0.5897</v>
      </c>
      <c r="J23" s="188">
        <v>155</v>
      </c>
      <c r="K23" s="188">
        <v>160</v>
      </c>
      <c r="L23" s="187">
        <v>165</v>
      </c>
      <c r="M23" s="188"/>
      <c r="N23" s="189">
        <v>160</v>
      </c>
      <c r="O23" s="172">
        <f t="shared" si="0"/>
        <v>94.352</v>
      </c>
      <c r="P23" s="254"/>
    </row>
    <row r="24" spans="1:43" s="176" customFormat="1" ht="12.75" customHeight="1">
      <c r="A24" s="169">
        <v>3</v>
      </c>
      <c r="B24" s="75">
        <v>90</v>
      </c>
      <c r="C24" s="75" t="s">
        <v>60</v>
      </c>
      <c r="D24" s="75" t="s">
        <v>34</v>
      </c>
      <c r="E24" s="75" t="s">
        <v>35</v>
      </c>
      <c r="F24" s="119">
        <v>31672</v>
      </c>
      <c r="G24" s="77" t="s">
        <v>36</v>
      </c>
      <c r="H24" s="171">
        <v>87.8</v>
      </c>
      <c r="I24" s="172">
        <v>0.5943</v>
      </c>
      <c r="J24" s="188">
        <v>130</v>
      </c>
      <c r="K24" s="188">
        <v>150</v>
      </c>
      <c r="L24" s="187">
        <v>160</v>
      </c>
      <c r="M24" s="188"/>
      <c r="N24" s="189">
        <v>150</v>
      </c>
      <c r="O24" s="172">
        <f t="shared" si="0"/>
        <v>89.14500000000001</v>
      </c>
      <c r="P24" s="25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</row>
    <row r="25" spans="1:43" s="176" customFormat="1" ht="12.75" customHeight="1">
      <c r="A25" s="169" t="s">
        <v>133</v>
      </c>
      <c r="B25" s="75">
        <v>90</v>
      </c>
      <c r="C25" s="75" t="s">
        <v>91</v>
      </c>
      <c r="D25" s="75" t="s">
        <v>34</v>
      </c>
      <c r="E25" s="75" t="s">
        <v>35</v>
      </c>
      <c r="F25" s="119">
        <v>31929</v>
      </c>
      <c r="G25" s="75" t="s">
        <v>36</v>
      </c>
      <c r="H25" s="171">
        <v>84.9</v>
      </c>
      <c r="I25" s="172">
        <v>0.6074</v>
      </c>
      <c r="J25" s="188">
        <v>135</v>
      </c>
      <c r="K25" s="188">
        <v>140</v>
      </c>
      <c r="L25" s="188">
        <v>145</v>
      </c>
      <c r="M25" s="188"/>
      <c r="N25" s="189">
        <v>145</v>
      </c>
      <c r="O25" s="172">
        <f t="shared" si="0"/>
        <v>88.07300000000001</v>
      </c>
      <c r="P25" s="25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</row>
    <row r="26" spans="1:43" s="176" customFormat="1" ht="12.75" customHeight="1">
      <c r="A26" s="169" t="s">
        <v>133</v>
      </c>
      <c r="B26" s="255">
        <v>90</v>
      </c>
      <c r="C26" s="75" t="s">
        <v>103</v>
      </c>
      <c r="D26" s="75" t="s">
        <v>34</v>
      </c>
      <c r="E26" s="75" t="s">
        <v>35</v>
      </c>
      <c r="F26" s="119">
        <v>31223</v>
      </c>
      <c r="G26" s="75" t="s">
        <v>36</v>
      </c>
      <c r="H26" s="171">
        <v>89.2</v>
      </c>
      <c r="I26" s="172">
        <v>0.5885</v>
      </c>
      <c r="J26" s="188">
        <v>140</v>
      </c>
      <c r="K26" s="188">
        <v>145</v>
      </c>
      <c r="L26" s="187">
        <v>152.5</v>
      </c>
      <c r="M26" s="188"/>
      <c r="N26" s="189">
        <v>145</v>
      </c>
      <c r="O26" s="172">
        <f t="shared" si="0"/>
        <v>85.33250000000001</v>
      </c>
      <c r="P26" s="25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</row>
    <row r="27" spans="1:43" s="176" customFormat="1" ht="12.75" customHeight="1">
      <c r="A27" s="169" t="s">
        <v>133</v>
      </c>
      <c r="B27" s="255">
        <v>90</v>
      </c>
      <c r="C27" s="75" t="s">
        <v>102</v>
      </c>
      <c r="D27" s="75" t="s">
        <v>34</v>
      </c>
      <c r="E27" s="75" t="s">
        <v>104</v>
      </c>
      <c r="F27" s="119">
        <v>31776</v>
      </c>
      <c r="G27" s="75" t="s">
        <v>36</v>
      </c>
      <c r="H27" s="171">
        <v>85.65</v>
      </c>
      <c r="I27" s="172">
        <v>0.6039</v>
      </c>
      <c r="J27" s="188">
        <v>135</v>
      </c>
      <c r="K27" s="188">
        <v>142.5</v>
      </c>
      <c r="L27" s="187">
        <v>145</v>
      </c>
      <c r="M27" s="188"/>
      <c r="N27" s="189">
        <v>142.5</v>
      </c>
      <c r="O27" s="172">
        <f t="shared" si="0"/>
        <v>86.05575</v>
      </c>
      <c r="P27" s="25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</row>
    <row r="28" spans="1:43" s="176" customFormat="1" ht="12.75" customHeight="1">
      <c r="A28" s="169" t="s">
        <v>133</v>
      </c>
      <c r="B28" s="75">
        <v>90</v>
      </c>
      <c r="C28" s="75" t="s">
        <v>111</v>
      </c>
      <c r="D28" s="75" t="s">
        <v>34</v>
      </c>
      <c r="E28" s="75" t="s">
        <v>72</v>
      </c>
      <c r="F28" s="119">
        <v>33484</v>
      </c>
      <c r="G28" s="75" t="s">
        <v>36</v>
      </c>
      <c r="H28" s="171">
        <v>88.7</v>
      </c>
      <c r="I28" s="172">
        <v>0.5905</v>
      </c>
      <c r="J28" s="188">
        <v>135</v>
      </c>
      <c r="K28" s="187">
        <v>145</v>
      </c>
      <c r="L28" s="187">
        <v>145</v>
      </c>
      <c r="M28" s="188"/>
      <c r="N28" s="189">
        <v>135</v>
      </c>
      <c r="O28" s="172">
        <f t="shared" si="0"/>
        <v>79.7175</v>
      </c>
      <c r="P28" s="254"/>
      <c r="Q28" s="181"/>
      <c r="R28" s="181"/>
      <c r="S28" s="181"/>
      <c r="T28" s="181"/>
      <c r="U28" s="181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</row>
    <row r="29" spans="1:43" s="174" customFormat="1" ht="12.75" customHeight="1">
      <c r="A29" s="169">
        <v>1</v>
      </c>
      <c r="B29" s="75">
        <v>100</v>
      </c>
      <c r="C29" s="75" t="s">
        <v>124</v>
      </c>
      <c r="D29" s="75" t="s">
        <v>34</v>
      </c>
      <c r="E29" s="75" t="s">
        <v>37</v>
      </c>
      <c r="F29" s="119" t="s">
        <v>125</v>
      </c>
      <c r="G29" s="75" t="s">
        <v>36</v>
      </c>
      <c r="H29" s="178">
        <v>98.3</v>
      </c>
      <c r="I29" s="179">
        <v>0.5583</v>
      </c>
      <c r="J29" s="187">
        <v>150</v>
      </c>
      <c r="K29" s="188">
        <v>150</v>
      </c>
      <c r="L29" s="188">
        <v>155</v>
      </c>
      <c r="M29" s="188"/>
      <c r="N29" s="189">
        <v>155</v>
      </c>
      <c r="O29" s="172">
        <f t="shared" si="0"/>
        <v>86.5365</v>
      </c>
      <c r="P29" s="254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</row>
    <row r="30" spans="1:16" s="174" customFormat="1" ht="12.75" customHeight="1">
      <c r="A30" s="169">
        <v>2</v>
      </c>
      <c r="B30" s="255">
        <v>100</v>
      </c>
      <c r="C30" s="75" t="s">
        <v>82</v>
      </c>
      <c r="D30" s="75" t="s">
        <v>34</v>
      </c>
      <c r="E30" s="75" t="s">
        <v>35</v>
      </c>
      <c r="F30" s="119">
        <v>30220</v>
      </c>
      <c r="G30" s="75" t="s">
        <v>36</v>
      </c>
      <c r="H30" s="171">
        <v>99.7</v>
      </c>
      <c r="I30" s="172">
        <v>0.5548</v>
      </c>
      <c r="J30" s="188">
        <v>135</v>
      </c>
      <c r="K30" s="188">
        <v>142.5</v>
      </c>
      <c r="L30" s="188">
        <v>147.5</v>
      </c>
      <c r="M30" s="188"/>
      <c r="N30" s="189">
        <v>147.5</v>
      </c>
      <c r="O30" s="172">
        <f t="shared" si="0"/>
        <v>81.833</v>
      </c>
      <c r="P30" s="254"/>
    </row>
    <row r="31" spans="1:21" s="174" customFormat="1" ht="12.75" customHeight="1">
      <c r="A31" s="169">
        <v>1</v>
      </c>
      <c r="B31" s="75">
        <v>110</v>
      </c>
      <c r="C31" s="75" t="s">
        <v>62</v>
      </c>
      <c r="D31" s="75" t="s">
        <v>34</v>
      </c>
      <c r="E31" s="75" t="s">
        <v>35</v>
      </c>
      <c r="F31" s="119">
        <v>33458</v>
      </c>
      <c r="G31" s="75" t="s">
        <v>36</v>
      </c>
      <c r="H31" s="171">
        <v>108.2</v>
      </c>
      <c r="I31" s="172">
        <v>0.5388</v>
      </c>
      <c r="J31" s="188">
        <v>207.5</v>
      </c>
      <c r="K31" s="187">
        <v>215</v>
      </c>
      <c r="L31" s="188">
        <v>215</v>
      </c>
      <c r="M31" s="188"/>
      <c r="N31" s="189">
        <v>215</v>
      </c>
      <c r="O31" s="172">
        <f t="shared" si="0"/>
        <v>115.84199999999998</v>
      </c>
      <c r="P31" s="254"/>
      <c r="R31" s="217"/>
      <c r="S31" s="217"/>
      <c r="T31" s="217"/>
      <c r="U31" s="217"/>
    </row>
    <row r="32" spans="1:21" s="217" customFormat="1" ht="12.75" customHeight="1">
      <c r="A32" s="169">
        <v>1</v>
      </c>
      <c r="B32" s="75">
        <v>125</v>
      </c>
      <c r="C32" s="78" t="s">
        <v>112</v>
      </c>
      <c r="D32" s="79" t="s">
        <v>34</v>
      </c>
      <c r="E32" s="79" t="s">
        <v>72</v>
      </c>
      <c r="F32" s="119">
        <v>27463</v>
      </c>
      <c r="G32" s="75" t="s">
        <v>36</v>
      </c>
      <c r="H32" s="216">
        <v>111</v>
      </c>
      <c r="I32" s="179">
        <v>0.5353</v>
      </c>
      <c r="J32" s="188">
        <v>170</v>
      </c>
      <c r="K32" s="187">
        <v>180</v>
      </c>
      <c r="L32" s="187">
        <v>180</v>
      </c>
      <c r="M32" s="188"/>
      <c r="N32" s="189">
        <v>170</v>
      </c>
      <c r="O32" s="172">
        <f t="shared" si="0"/>
        <v>91.001</v>
      </c>
      <c r="P32" s="87"/>
      <c r="Q32" s="174"/>
      <c r="R32" s="18"/>
      <c r="S32" s="18"/>
      <c r="T32" s="18"/>
      <c r="U32" s="18"/>
    </row>
    <row r="33" spans="1:17" s="67" customFormat="1" ht="12.75" customHeight="1" thickBot="1">
      <c r="A33" s="136"/>
      <c r="B33" s="137"/>
      <c r="C33" s="137"/>
      <c r="D33" s="137"/>
      <c r="E33" s="137"/>
      <c r="F33" s="101"/>
      <c r="G33" s="137"/>
      <c r="H33" s="97"/>
      <c r="I33" s="138"/>
      <c r="J33" s="139"/>
      <c r="K33" s="140"/>
      <c r="L33" s="141"/>
      <c r="M33" s="142"/>
      <c r="N33" s="143"/>
      <c r="O33" s="144"/>
      <c r="P33" s="268"/>
      <c r="Q33" s="174"/>
    </row>
    <row r="34" spans="1:21" s="67" customFormat="1" ht="12.75" customHeight="1">
      <c r="A34" s="125"/>
      <c r="B34" s="126"/>
      <c r="C34" s="126"/>
      <c r="D34" s="126"/>
      <c r="E34" s="126"/>
      <c r="F34" s="127"/>
      <c r="G34" s="126"/>
      <c r="H34" s="128"/>
      <c r="I34" s="129"/>
      <c r="J34" s="130"/>
      <c r="K34" s="131"/>
      <c r="L34" s="132"/>
      <c r="M34" s="135"/>
      <c r="N34" s="133"/>
      <c r="O34" s="134"/>
      <c r="P34" s="10"/>
      <c r="Q34" s="121"/>
      <c r="R34" s="121"/>
      <c r="S34" s="121"/>
      <c r="T34" s="121"/>
      <c r="U34" s="121"/>
    </row>
    <row r="35" ht="12">
      <c r="C35" s="104" t="s">
        <v>29</v>
      </c>
    </row>
    <row r="36" ht="12">
      <c r="C36" s="105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85" zoomScaleNormal="85" zoomScalePageLayoutView="85" workbookViewId="0" topLeftCell="A1">
      <pane xSplit="9" ySplit="4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0" sqref="A10:IV10"/>
    </sheetView>
  </sheetViews>
  <sheetFormatPr defaultColWidth="8.8515625" defaultRowHeight="15"/>
  <cols>
    <col min="1" max="1" width="6.00390625" style="56" customWidth="1"/>
    <col min="2" max="2" width="6.28125" style="56" customWidth="1"/>
    <col min="3" max="3" width="19.28125" style="56" customWidth="1"/>
    <col min="4" max="4" width="10.140625" style="56" bestFit="1" customWidth="1"/>
    <col min="5" max="5" width="8.8515625" style="56" customWidth="1"/>
    <col min="6" max="6" width="10.140625" style="57" customWidth="1"/>
    <col min="7" max="7" width="13.8515625" style="56" customWidth="1"/>
    <col min="8" max="15" width="8.8515625" style="56" customWidth="1"/>
    <col min="16" max="16" width="13.7109375" style="56" customWidth="1"/>
    <col min="17" max="16384" width="8.8515625" style="56" customWidth="1"/>
  </cols>
  <sheetData>
    <row r="1" spans="3:15" s="1" customFormat="1" ht="12">
      <c r="C1" s="2"/>
      <c r="D1" s="2"/>
      <c r="E1" s="2"/>
      <c r="F1" s="2" t="s">
        <v>28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08" t="s">
        <v>2</v>
      </c>
      <c r="B3" s="310" t="s">
        <v>3</v>
      </c>
      <c r="C3" s="312" t="s">
        <v>1</v>
      </c>
      <c r="D3" s="314" t="s">
        <v>4</v>
      </c>
      <c r="E3" s="312" t="s">
        <v>46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11</v>
      </c>
      <c r="K3" s="317"/>
      <c r="L3" s="317"/>
      <c r="M3" s="317"/>
      <c r="N3" s="317"/>
      <c r="O3" s="317"/>
      <c r="P3" s="318" t="s">
        <v>15</v>
      </c>
    </row>
    <row r="4" spans="1:16" s="18" customFormat="1" ht="12">
      <c r="A4" s="309"/>
      <c r="B4" s="311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" customFormat="1" ht="12.75" customHeight="1">
      <c r="A5" s="29"/>
      <c r="B5" s="34"/>
      <c r="C5" s="58" t="s">
        <v>20</v>
      </c>
      <c r="D5" s="34"/>
      <c r="E5" s="30"/>
      <c r="F5" s="36"/>
      <c r="G5" s="34"/>
      <c r="H5" s="37"/>
      <c r="I5" s="35"/>
      <c r="J5" s="30"/>
      <c r="K5" s="30"/>
      <c r="L5" s="30"/>
      <c r="M5" s="34"/>
      <c r="N5" s="34"/>
      <c r="O5" s="35"/>
      <c r="P5" s="90"/>
    </row>
    <row r="6" spans="1:16" s="226" customFormat="1" ht="12.75" customHeight="1">
      <c r="A6" s="224"/>
      <c r="B6" s="167"/>
      <c r="C6" s="167" t="s">
        <v>21</v>
      </c>
      <c r="D6" s="167"/>
      <c r="E6" s="167"/>
      <c r="F6" s="222"/>
      <c r="G6" s="225"/>
      <c r="H6" s="193"/>
      <c r="I6" s="223"/>
      <c r="J6" s="269"/>
      <c r="K6" s="269"/>
      <c r="L6" s="269"/>
      <c r="M6" s="269"/>
      <c r="N6" s="197"/>
      <c r="O6" s="270"/>
      <c r="P6" s="271"/>
    </row>
    <row r="7" spans="1:16" s="174" customFormat="1" ht="12.75" customHeight="1">
      <c r="A7" s="169">
        <v>1</v>
      </c>
      <c r="B7" s="75">
        <v>90</v>
      </c>
      <c r="C7" s="75" t="s">
        <v>130</v>
      </c>
      <c r="D7" s="75" t="s">
        <v>34</v>
      </c>
      <c r="E7" s="75" t="s">
        <v>41</v>
      </c>
      <c r="F7" s="119">
        <v>31598</v>
      </c>
      <c r="G7" s="77" t="s">
        <v>36</v>
      </c>
      <c r="H7" s="171">
        <v>89.9</v>
      </c>
      <c r="I7" s="172">
        <v>0.5857</v>
      </c>
      <c r="J7" s="196">
        <v>190</v>
      </c>
      <c r="K7" s="196">
        <v>200</v>
      </c>
      <c r="L7" s="196" t="s">
        <v>133</v>
      </c>
      <c r="M7" s="196"/>
      <c r="N7" s="272">
        <v>190</v>
      </c>
      <c r="O7" s="195">
        <f>N7*I7</f>
        <v>111.283</v>
      </c>
      <c r="P7" s="199"/>
    </row>
    <row r="8" spans="1:16" s="1" customFormat="1" ht="12.75" customHeight="1" thickBot="1">
      <c r="A8" s="92"/>
      <c r="B8" s="147"/>
      <c r="C8" s="148"/>
      <c r="D8" s="149"/>
      <c r="E8" s="95"/>
      <c r="F8" s="96"/>
      <c r="G8" s="95"/>
      <c r="H8" s="150"/>
      <c r="I8" s="151"/>
      <c r="J8" s="93"/>
      <c r="K8" s="93"/>
      <c r="L8" s="93"/>
      <c r="M8" s="93"/>
      <c r="N8" s="93"/>
      <c r="O8" s="152"/>
      <c r="P8" s="153"/>
    </row>
    <row r="10" ht="12">
      <c r="C10" s="45" t="s">
        <v>29</v>
      </c>
    </row>
    <row r="11" ht="12">
      <c r="C11" s="46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85" workbookViewId="0" topLeftCell="A1">
      <selection activeCell="I7" sqref="I7"/>
    </sheetView>
  </sheetViews>
  <sheetFormatPr defaultColWidth="8.8515625" defaultRowHeight="12.75" customHeight="1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14062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" customWidth="1"/>
  </cols>
  <sheetData>
    <row r="1" spans="4:15" s="1" customFormat="1" ht="12.75" customHeight="1">
      <c r="D1" s="2"/>
      <c r="E1" s="2"/>
      <c r="F1" s="2" t="s">
        <v>47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46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48</v>
      </c>
      <c r="K3" s="317"/>
      <c r="L3" s="317"/>
      <c r="M3" s="317"/>
      <c r="N3" s="317"/>
      <c r="O3" s="317"/>
      <c r="P3" s="318" t="s">
        <v>15</v>
      </c>
    </row>
    <row r="4" spans="1:16" s="18" customFormat="1" ht="12.75" customHeight="1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279" customFormat="1" ht="12.75" customHeight="1">
      <c r="A5" s="273"/>
      <c r="B5" s="112"/>
      <c r="C5" s="166" t="s">
        <v>20</v>
      </c>
      <c r="D5" s="113"/>
      <c r="E5" s="113"/>
      <c r="F5" s="274"/>
      <c r="G5" s="162"/>
      <c r="H5" s="275"/>
      <c r="I5" s="276"/>
      <c r="J5" s="200"/>
      <c r="K5" s="277"/>
      <c r="L5" s="201"/>
      <c r="M5" s="248"/>
      <c r="N5" s="278"/>
      <c r="O5" s="120"/>
      <c r="P5" s="207"/>
    </row>
    <row r="6" spans="1:16" s="174" customFormat="1" ht="12.75" customHeight="1">
      <c r="A6" s="194" t="s">
        <v>106</v>
      </c>
      <c r="B6" s="68">
        <v>60</v>
      </c>
      <c r="C6" s="68" t="s">
        <v>98</v>
      </c>
      <c r="D6" s="113" t="s">
        <v>88</v>
      </c>
      <c r="E6" s="70" t="s">
        <v>35</v>
      </c>
      <c r="F6" s="163">
        <v>33382</v>
      </c>
      <c r="G6" s="68" t="s">
        <v>36</v>
      </c>
      <c r="H6" s="175">
        <v>64</v>
      </c>
      <c r="I6" s="195">
        <v>0.8148</v>
      </c>
      <c r="J6" s="196">
        <v>115</v>
      </c>
      <c r="K6" s="211">
        <v>125</v>
      </c>
      <c r="L6" s="196">
        <v>125</v>
      </c>
      <c r="M6" s="196"/>
      <c r="N6" s="197">
        <v>125</v>
      </c>
      <c r="O6" s="168">
        <f>I6*N6</f>
        <v>101.85</v>
      </c>
      <c r="P6" s="199"/>
    </row>
    <row r="7" spans="1:16" s="18" customFormat="1" ht="12.75" customHeight="1" thickBot="1">
      <c r="A7" s="92"/>
      <c r="B7" s="93"/>
      <c r="C7" s="94"/>
      <c r="D7" s="95"/>
      <c r="E7" s="95"/>
      <c r="F7" s="96"/>
      <c r="G7" s="95"/>
      <c r="H7" s="97"/>
      <c r="I7" s="98"/>
      <c r="J7" s="95"/>
      <c r="K7" s="93"/>
      <c r="L7" s="93"/>
      <c r="M7" s="93"/>
      <c r="N7" s="93"/>
      <c r="O7" s="98"/>
      <c r="P7" s="99"/>
    </row>
    <row r="9" ht="12.75" customHeight="1">
      <c r="C9" s="45" t="s">
        <v>29</v>
      </c>
    </row>
    <row r="10" ht="12.75" customHeight="1">
      <c r="C10" s="46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="85" zoomScaleNormal="85" zoomScalePageLayoutView="85" workbookViewId="0" topLeftCell="A1">
      <selection activeCell="A8" sqref="A8:IV9"/>
    </sheetView>
  </sheetViews>
  <sheetFormatPr defaultColWidth="8.8515625" defaultRowHeight="12.75" customHeight="1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14062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1" customWidth="1"/>
  </cols>
  <sheetData>
    <row r="1" spans="4:15" s="1" customFormat="1" ht="12.75" customHeight="1">
      <c r="D1" s="2"/>
      <c r="E1" s="2"/>
      <c r="F1" s="2" t="s">
        <v>49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48</v>
      </c>
      <c r="K3" s="317"/>
      <c r="L3" s="317"/>
      <c r="M3" s="317"/>
      <c r="N3" s="317"/>
      <c r="O3" s="317"/>
      <c r="P3" s="318" t="s">
        <v>15</v>
      </c>
    </row>
    <row r="4" spans="1:16" s="18" customFormat="1" ht="12.75" customHeight="1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" customFormat="1" ht="12.75" customHeight="1">
      <c r="A5" s="62"/>
      <c r="B5" s="34"/>
      <c r="C5" s="65"/>
      <c r="D5" s="34"/>
      <c r="E5" s="30"/>
      <c r="F5" s="40"/>
      <c r="G5" s="30"/>
      <c r="H5" s="37"/>
      <c r="I5" s="64"/>
      <c r="J5" s="30"/>
      <c r="K5" s="30"/>
      <c r="L5" s="30"/>
      <c r="M5" s="34"/>
      <c r="N5" s="34"/>
      <c r="O5" s="66"/>
      <c r="P5" s="90"/>
    </row>
    <row r="6" spans="1:16" s="18" customFormat="1" ht="12.75" customHeight="1" thickBot="1">
      <c r="A6" s="92"/>
      <c r="B6" s="93"/>
      <c r="C6" s="94"/>
      <c r="D6" s="95"/>
      <c r="E6" s="95"/>
      <c r="F6" s="96"/>
      <c r="G6" s="95"/>
      <c r="H6" s="97"/>
      <c r="I6" s="98"/>
      <c r="J6" s="95"/>
      <c r="K6" s="93"/>
      <c r="L6" s="93"/>
      <c r="M6" s="93"/>
      <c r="N6" s="93"/>
      <c r="O6" s="98"/>
      <c r="P6" s="99"/>
    </row>
    <row r="8" ht="12.75" customHeight="1">
      <c r="C8" s="45" t="s">
        <v>29</v>
      </c>
    </row>
    <row r="9" ht="12.75" customHeight="1">
      <c r="C9" s="46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7"/>
  <sheetViews>
    <sheetView zoomScale="85" zoomScaleNormal="85" zoomScalePageLayoutView="85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7" sqref="I7"/>
    </sheetView>
  </sheetViews>
  <sheetFormatPr defaultColWidth="8.8515625" defaultRowHeight="12.75" customHeight="1"/>
  <cols>
    <col min="1" max="1" width="6.421875" style="63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7109375" style="11" customWidth="1"/>
    <col min="7" max="7" width="12.28125" style="10" customWidth="1"/>
    <col min="8" max="15" width="8.8515625" style="10" customWidth="1"/>
    <col min="16" max="16" width="13.421875" style="10" customWidth="1"/>
    <col min="17" max="16384" width="8.8515625" style="12" customWidth="1"/>
  </cols>
  <sheetData>
    <row r="1" spans="4:15" s="1" customFormat="1" ht="12.75" customHeight="1">
      <c r="D1" s="2"/>
      <c r="E1" s="2"/>
      <c r="F1" s="2" t="s">
        <v>30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45" t="s">
        <v>2</v>
      </c>
      <c r="B3" s="343" t="s">
        <v>3</v>
      </c>
      <c r="C3" s="312" t="s">
        <v>1</v>
      </c>
      <c r="D3" s="314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13</v>
      </c>
      <c r="K3" s="317"/>
      <c r="L3" s="317"/>
      <c r="M3" s="317"/>
      <c r="N3" s="317"/>
      <c r="O3" s="317"/>
      <c r="P3" s="318" t="s">
        <v>15</v>
      </c>
    </row>
    <row r="4" spans="1:16" s="18" customFormat="1" ht="12.75" customHeight="1">
      <c r="A4" s="346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" customFormat="1" ht="12.75" customHeight="1">
      <c r="A5" s="89"/>
      <c r="B5" s="49"/>
      <c r="C5" s="166" t="s">
        <v>20</v>
      </c>
      <c r="D5" s="41"/>
      <c r="E5" s="20"/>
      <c r="F5" s="53"/>
      <c r="G5" s="20"/>
      <c r="H5" s="52"/>
      <c r="I5" s="221"/>
      <c r="J5" s="203"/>
      <c r="K5" s="203"/>
      <c r="L5" s="204"/>
      <c r="M5" s="205"/>
      <c r="N5" s="280"/>
      <c r="O5" s="164"/>
      <c r="P5" s="207"/>
    </row>
    <row r="6" spans="1:16" s="217" customFormat="1" ht="12.75" customHeight="1">
      <c r="A6" s="208">
        <v>1</v>
      </c>
      <c r="B6" s="214">
        <v>75</v>
      </c>
      <c r="C6" s="214" t="s">
        <v>94</v>
      </c>
      <c r="D6" s="79" t="s">
        <v>88</v>
      </c>
      <c r="E6" s="79" t="s">
        <v>95</v>
      </c>
      <c r="F6" s="262">
        <v>33343</v>
      </c>
      <c r="G6" s="214" t="s">
        <v>36</v>
      </c>
      <c r="H6" s="216">
        <v>74.9</v>
      </c>
      <c r="I6" s="179">
        <v>0.7223</v>
      </c>
      <c r="J6" s="188">
        <v>130</v>
      </c>
      <c r="K6" s="188">
        <v>142.5</v>
      </c>
      <c r="L6" s="281">
        <v>147.5</v>
      </c>
      <c r="M6" s="190"/>
      <c r="N6" s="189">
        <v>142.5</v>
      </c>
      <c r="O6" s="179">
        <f>I6*N6</f>
        <v>102.92775</v>
      </c>
      <c r="P6" s="264"/>
    </row>
    <row r="7" spans="1:16" s="1" customFormat="1" ht="12.75" customHeight="1">
      <c r="A7" s="282"/>
      <c r="B7" s="42"/>
      <c r="C7" s="165" t="s">
        <v>21</v>
      </c>
      <c r="D7" s="55"/>
      <c r="E7" s="20"/>
      <c r="F7" s="283"/>
      <c r="G7" s="20"/>
      <c r="H7" s="43"/>
      <c r="I7" s="66"/>
      <c r="J7" s="200"/>
      <c r="K7" s="200"/>
      <c r="L7" s="204"/>
      <c r="M7" s="284"/>
      <c r="N7" s="285"/>
      <c r="O7" s="286"/>
      <c r="P7" s="287"/>
    </row>
    <row r="8" spans="1:16" s="212" customFormat="1" ht="12">
      <c r="A8" s="288">
        <v>1</v>
      </c>
      <c r="B8" s="78">
        <v>75</v>
      </c>
      <c r="C8" s="78" t="s">
        <v>50</v>
      </c>
      <c r="D8" s="79" t="s">
        <v>34</v>
      </c>
      <c r="E8" s="78" t="s">
        <v>35</v>
      </c>
      <c r="F8" s="283" t="s">
        <v>51</v>
      </c>
      <c r="G8" s="215" t="s">
        <v>36</v>
      </c>
      <c r="H8" s="216">
        <v>70.1</v>
      </c>
      <c r="I8" s="179">
        <v>0.7022</v>
      </c>
      <c r="J8" s="196">
        <v>200</v>
      </c>
      <c r="K8" s="196">
        <v>210</v>
      </c>
      <c r="L8" s="196">
        <v>215</v>
      </c>
      <c r="N8" s="272">
        <v>215</v>
      </c>
      <c r="O8" s="286">
        <f aca="true" t="shared" si="0" ref="O8:O13">I8*N8</f>
        <v>150.973</v>
      </c>
      <c r="P8" s="289"/>
    </row>
    <row r="9" spans="1:16" s="212" customFormat="1" ht="12">
      <c r="A9" s="288">
        <v>1</v>
      </c>
      <c r="B9" s="78">
        <v>82.5</v>
      </c>
      <c r="C9" s="78" t="s">
        <v>99</v>
      </c>
      <c r="D9" s="79" t="s">
        <v>152</v>
      </c>
      <c r="E9" s="78" t="s">
        <v>153</v>
      </c>
      <c r="F9" s="283" t="s">
        <v>100</v>
      </c>
      <c r="G9" s="78" t="s">
        <v>36</v>
      </c>
      <c r="H9" s="216">
        <v>81.2</v>
      </c>
      <c r="I9" s="179">
        <v>0.6262</v>
      </c>
      <c r="J9" s="196">
        <v>170</v>
      </c>
      <c r="K9" s="188">
        <v>190</v>
      </c>
      <c r="L9" s="290">
        <v>200</v>
      </c>
      <c r="M9" s="291"/>
      <c r="N9" s="272">
        <v>200</v>
      </c>
      <c r="O9" s="286">
        <f t="shared" si="0"/>
        <v>125.24</v>
      </c>
      <c r="P9" s="289"/>
    </row>
    <row r="10" spans="1:59" s="212" customFormat="1" ht="12">
      <c r="A10" s="208">
        <v>1</v>
      </c>
      <c r="B10" s="78">
        <v>90</v>
      </c>
      <c r="C10" s="78" t="s">
        <v>60</v>
      </c>
      <c r="D10" s="78" t="s">
        <v>34</v>
      </c>
      <c r="E10" s="78" t="s">
        <v>35</v>
      </c>
      <c r="F10" s="283">
        <v>31672</v>
      </c>
      <c r="G10" s="215" t="s">
        <v>36</v>
      </c>
      <c r="H10" s="216">
        <v>87.8</v>
      </c>
      <c r="I10" s="179">
        <v>0.5943</v>
      </c>
      <c r="J10" s="196">
        <v>170</v>
      </c>
      <c r="K10" s="196">
        <v>200</v>
      </c>
      <c r="L10" s="290">
        <v>210</v>
      </c>
      <c r="M10" s="291"/>
      <c r="N10" s="272">
        <v>210</v>
      </c>
      <c r="O10" s="286">
        <f t="shared" si="0"/>
        <v>124.80300000000001</v>
      </c>
      <c r="P10" s="289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</row>
    <row r="11" spans="1:16" s="217" customFormat="1" ht="12">
      <c r="A11" s="288">
        <v>2</v>
      </c>
      <c r="B11" s="78">
        <v>90</v>
      </c>
      <c r="C11" s="78" t="s">
        <v>77</v>
      </c>
      <c r="D11" s="190" t="s">
        <v>34</v>
      </c>
      <c r="E11" s="78" t="s">
        <v>35</v>
      </c>
      <c r="F11" s="283" t="s">
        <v>78</v>
      </c>
      <c r="G11" s="78" t="s">
        <v>36</v>
      </c>
      <c r="H11" s="183">
        <v>87.6</v>
      </c>
      <c r="I11" s="209">
        <v>0.5952</v>
      </c>
      <c r="J11" s="196">
        <v>130</v>
      </c>
      <c r="K11" s="196">
        <v>160</v>
      </c>
      <c r="L11" s="198">
        <v>197.5</v>
      </c>
      <c r="M11" s="291"/>
      <c r="N11" s="272">
        <v>160</v>
      </c>
      <c r="O11" s="286">
        <f t="shared" si="0"/>
        <v>95.232</v>
      </c>
      <c r="P11" s="289"/>
    </row>
    <row r="12" spans="1:59" s="217" customFormat="1" ht="12.75" customHeight="1">
      <c r="A12" s="288">
        <v>3</v>
      </c>
      <c r="B12" s="78">
        <v>90</v>
      </c>
      <c r="C12" s="78" t="s">
        <v>76</v>
      </c>
      <c r="D12" s="190" t="s">
        <v>34</v>
      </c>
      <c r="E12" s="78" t="s">
        <v>35</v>
      </c>
      <c r="F12" s="283">
        <v>31176</v>
      </c>
      <c r="G12" s="78" t="s">
        <v>36</v>
      </c>
      <c r="H12" s="216">
        <v>85.8</v>
      </c>
      <c r="I12" s="179">
        <v>0.6031</v>
      </c>
      <c r="J12" s="196">
        <v>120</v>
      </c>
      <c r="K12" s="196">
        <v>135</v>
      </c>
      <c r="L12" s="290">
        <v>152.5</v>
      </c>
      <c r="M12" s="291"/>
      <c r="N12" s="272">
        <v>152.5</v>
      </c>
      <c r="O12" s="286">
        <f t="shared" si="0"/>
        <v>91.97274999999999</v>
      </c>
      <c r="P12" s="289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</row>
    <row r="13" spans="1:16" s="212" customFormat="1" ht="12">
      <c r="A13" s="288">
        <v>1</v>
      </c>
      <c r="B13" s="218">
        <v>125</v>
      </c>
      <c r="C13" s="218" t="s">
        <v>79</v>
      </c>
      <c r="D13" s="292" t="s">
        <v>80</v>
      </c>
      <c r="E13" s="218" t="s">
        <v>35</v>
      </c>
      <c r="F13" s="283" t="s">
        <v>83</v>
      </c>
      <c r="G13" s="78" t="s">
        <v>36</v>
      </c>
      <c r="H13" s="293">
        <v>122.8</v>
      </c>
      <c r="I13" s="294">
        <v>0.524</v>
      </c>
      <c r="J13" s="196">
        <v>230</v>
      </c>
      <c r="K13" s="196">
        <v>242.5</v>
      </c>
      <c r="L13" s="196">
        <v>250</v>
      </c>
      <c r="M13" s="291"/>
      <c r="N13" s="272">
        <v>250</v>
      </c>
      <c r="O13" s="286">
        <f t="shared" si="0"/>
        <v>131</v>
      </c>
      <c r="P13" s="289"/>
    </row>
    <row r="14" spans="1:16" s="1" customFormat="1" ht="12.75" customHeight="1" thickBot="1">
      <c r="A14" s="92"/>
      <c r="B14" s="93"/>
      <c r="C14" s="94"/>
      <c r="D14" s="95"/>
      <c r="E14" s="95"/>
      <c r="F14" s="96"/>
      <c r="G14" s="95"/>
      <c r="H14" s="97"/>
      <c r="I14" s="98"/>
      <c r="J14" s="95"/>
      <c r="K14" s="93"/>
      <c r="L14" s="93"/>
      <c r="M14" s="93"/>
      <c r="N14" s="93"/>
      <c r="O14" s="98"/>
      <c r="P14" s="99"/>
    </row>
    <row r="16" ht="12.75" customHeight="1">
      <c r="C16" s="45" t="s">
        <v>29</v>
      </c>
    </row>
    <row r="17" ht="12.75" customHeight="1">
      <c r="C17" s="46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85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9" sqref="C9:C10"/>
    </sheetView>
  </sheetViews>
  <sheetFormatPr defaultColWidth="8.8515625" defaultRowHeight="15"/>
  <cols>
    <col min="1" max="1" width="6.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8.8515625" style="10" customWidth="1"/>
    <col min="6" max="6" width="10.140625" style="11" customWidth="1"/>
    <col min="7" max="7" width="14.28125" style="10" customWidth="1"/>
    <col min="8" max="15" width="8.8515625" style="10" customWidth="1"/>
    <col min="16" max="16" width="13.421875" style="10" customWidth="1"/>
    <col min="17" max="16384" width="8.8515625" style="121" customWidth="1"/>
  </cols>
  <sheetData>
    <row r="1" spans="4:15" s="1" customFormat="1" ht="12">
      <c r="D1" s="2"/>
      <c r="E1" s="2"/>
      <c r="F1" s="2" t="s">
        <v>31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08" t="s">
        <v>2</v>
      </c>
      <c r="B3" s="343" t="s">
        <v>3</v>
      </c>
      <c r="C3" s="312" t="s">
        <v>1</v>
      </c>
      <c r="D3" s="314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13</v>
      </c>
      <c r="K3" s="317"/>
      <c r="L3" s="317"/>
      <c r="M3" s="317"/>
      <c r="N3" s="317"/>
      <c r="O3" s="317"/>
      <c r="P3" s="318" t="s">
        <v>15</v>
      </c>
    </row>
    <row r="4" spans="1:16" s="18" customFormat="1" ht="12">
      <c r="A4" s="309"/>
      <c r="B4" s="344"/>
      <c r="C4" s="313"/>
      <c r="D4" s="315"/>
      <c r="E4" s="316"/>
      <c r="F4" s="321"/>
      <c r="G4" s="316"/>
      <c r="H4" s="323"/>
      <c r="I4" s="325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9"/>
    </row>
    <row r="5" spans="1:16" s="1" customFormat="1" ht="12.75" customHeight="1">
      <c r="A5" s="29"/>
      <c r="B5" s="34"/>
      <c r="C5" s="30"/>
      <c r="D5" s="36"/>
      <c r="E5" s="30"/>
      <c r="F5" s="37"/>
      <c r="G5" s="35"/>
      <c r="H5" s="48"/>
      <c r="I5" s="34"/>
      <c r="J5" s="30"/>
      <c r="K5" s="34"/>
      <c r="L5" s="34"/>
      <c r="M5" s="44"/>
      <c r="N5" s="34"/>
      <c r="O5" s="34"/>
      <c r="P5" s="100"/>
    </row>
    <row r="6" spans="1:16" s="18" customFormat="1" ht="12.75" customHeight="1" thickBot="1">
      <c r="A6" s="92"/>
      <c r="B6" s="93"/>
      <c r="C6" s="94"/>
      <c r="D6" s="93"/>
      <c r="E6" s="95"/>
      <c r="F6" s="101"/>
      <c r="G6" s="95"/>
      <c r="H6" s="97"/>
      <c r="I6" s="98"/>
      <c r="J6" s="102"/>
      <c r="K6" s="93"/>
      <c r="L6" s="95"/>
      <c r="M6" s="93"/>
      <c r="N6" s="93"/>
      <c r="O6" s="98"/>
      <c r="P6" s="103"/>
    </row>
    <row r="9" ht="12">
      <c r="C9" s="45" t="s">
        <v>29</v>
      </c>
    </row>
    <row r="10" ht="12">
      <c r="C10" s="46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15"/>
  <sheetViews>
    <sheetView zoomScale="85" zoomScaleNormal="85" zoomScalePageLayoutView="85" workbookViewId="0" topLeftCell="A1">
      <pane xSplit="9" topLeftCell="J1" activePane="topRight" state="frozen"/>
      <selection pane="topLeft" activeCell="A1" sqref="A1"/>
      <selection pane="topRight" activeCell="C14" sqref="C14:C15"/>
    </sheetView>
  </sheetViews>
  <sheetFormatPr defaultColWidth="10.421875" defaultRowHeight="15"/>
  <cols>
    <col min="1" max="1" width="6.421875" style="63" customWidth="1"/>
    <col min="2" max="2" width="6.8515625" style="10" customWidth="1"/>
    <col min="3" max="3" width="19.421875" style="10" customWidth="1"/>
    <col min="4" max="4" width="10.421875" style="61" customWidth="1"/>
    <col min="5" max="5" width="10.421875" style="63" customWidth="1"/>
    <col min="6" max="6" width="10.421875" style="11" customWidth="1"/>
    <col min="7" max="7" width="14.00390625" style="10" customWidth="1"/>
    <col min="8" max="31" width="10.421875" style="10" customWidth="1"/>
    <col min="32" max="32" width="11.421875" style="10" customWidth="1"/>
    <col min="33" max="16384" width="10.421875" style="12" customWidth="1"/>
  </cols>
  <sheetData>
    <row r="1" spans="3:31" s="1" customFormat="1" ht="12">
      <c r="C1" s="2"/>
      <c r="D1" s="60"/>
      <c r="E1" s="2"/>
      <c r="F1" s="2" t="s">
        <v>23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">
      <c r="A3" s="308" t="s">
        <v>2</v>
      </c>
      <c r="B3" s="310" t="s">
        <v>3</v>
      </c>
      <c r="C3" s="312" t="s">
        <v>1</v>
      </c>
      <c r="D3" s="347" t="s">
        <v>4</v>
      </c>
      <c r="E3" s="312" t="s">
        <v>5</v>
      </c>
      <c r="F3" s="320" t="s">
        <v>6</v>
      </c>
      <c r="G3" s="312" t="s">
        <v>7</v>
      </c>
      <c r="H3" s="322" t="s">
        <v>8</v>
      </c>
      <c r="I3" s="324" t="s">
        <v>9</v>
      </c>
      <c r="J3" s="317" t="s">
        <v>10</v>
      </c>
      <c r="K3" s="317"/>
      <c r="L3" s="317"/>
      <c r="M3" s="317"/>
      <c r="N3" s="317"/>
      <c r="O3" s="317"/>
      <c r="P3" s="317" t="s">
        <v>11</v>
      </c>
      <c r="Q3" s="317"/>
      <c r="R3" s="317"/>
      <c r="S3" s="317"/>
      <c r="T3" s="317"/>
      <c r="U3" s="317"/>
      <c r="V3" s="317" t="s">
        <v>12</v>
      </c>
      <c r="W3" s="317"/>
      <c r="X3" s="317" t="s">
        <v>13</v>
      </c>
      <c r="Y3" s="317"/>
      <c r="Z3" s="317"/>
      <c r="AA3" s="317"/>
      <c r="AB3" s="317"/>
      <c r="AC3" s="317"/>
      <c r="AD3" s="317" t="s">
        <v>14</v>
      </c>
      <c r="AE3" s="317"/>
      <c r="AF3" s="318" t="s">
        <v>15</v>
      </c>
    </row>
    <row r="4" spans="1:32" s="18" customFormat="1" ht="12">
      <c r="A4" s="309"/>
      <c r="B4" s="311"/>
      <c r="C4" s="316"/>
      <c r="D4" s="348"/>
      <c r="E4" s="316"/>
      <c r="F4" s="321"/>
      <c r="G4" s="316"/>
      <c r="H4" s="323"/>
      <c r="I4" s="325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49"/>
    </row>
    <row r="5" spans="1:73" s="279" customFormat="1" ht="12.75" customHeight="1">
      <c r="A5" s="295"/>
      <c r="B5" s="106"/>
      <c r="C5" s="227" t="s">
        <v>21</v>
      </c>
      <c r="D5" s="79"/>
      <c r="E5" s="107"/>
      <c r="F5" s="124"/>
      <c r="G5" s="107"/>
      <c r="H5" s="216"/>
      <c r="I5" s="146"/>
      <c r="J5" s="296"/>
      <c r="K5" s="297"/>
      <c r="L5" s="297"/>
      <c r="M5" s="296"/>
      <c r="N5" s="298"/>
      <c r="O5" s="122"/>
      <c r="P5" s="297"/>
      <c r="Q5" s="297"/>
      <c r="R5" s="296"/>
      <c r="S5" s="296"/>
      <c r="T5" s="298"/>
      <c r="U5" s="122"/>
      <c r="V5" s="296"/>
      <c r="W5" s="122"/>
      <c r="X5" s="296"/>
      <c r="Y5" s="296"/>
      <c r="Z5" s="296"/>
      <c r="AA5" s="31"/>
      <c r="AB5" s="299"/>
      <c r="AC5" s="300"/>
      <c r="AD5" s="51"/>
      <c r="AE5" s="301"/>
      <c r="AF5" s="302"/>
      <c r="AG5" s="303"/>
      <c r="AH5" s="303"/>
      <c r="AI5" s="129"/>
      <c r="AJ5" s="304"/>
      <c r="AK5" s="129"/>
      <c r="AL5" s="304"/>
      <c r="AM5" s="304"/>
      <c r="AN5" s="304"/>
      <c r="AO5" s="303"/>
      <c r="AP5" s="304"/>
      <c r="AQ5" s="129"/>
      <c r="AR5" s="304"/>
      <c r="AS5" s="129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</row>
    <row r="6" spans="1:46" s="217" customFormat="1" ht="12.75" customHeight="1">
      <c r="A6" s="208">
        <v>1</v>
      </c>
      <c r="B6" s="78">
        <v>90</v>
      </c>
      <c r="C6" s="78" t="s">
        <v>137</v>
      </c>
      <c r="D6" s="79" t="s">
        <v>34</v>
      </c>
      <c r="E6" s="79" t="s">
        <v>138</v>
      </c>
      <c r="F6" s="262">
        <v>35355</v>
      </c>
      <c r="G6" s="79" t="s">
        <v>108</v>
      </c>
      <c r="H6" s="216">
        <v>87.8</v>
      </c>
      <c r="I6" s="179">
        <v>0.5943</v>
      </c>
      <c r="J6" s="188">
        <v>220</v>
      </c>
      <c r="K6" s="188">
        <v>230</v>
      </c>
      <c r="L6" s="187">
        <v>240</v>
      </c>
      <c r="M6" s="188"/>
      <c r="N6" s="189">
        <v>230</v>
      </c>
      <c r="O6" s="179">
        <f aca="true" t="shared" si="0" ref="O6:O11">I6*N6</f>
        <v>136.68900000000002</v>
      </c>
      <c r="P6" s="210">
        <v>100</v>
      </c>
      <c r="Q6" s="210">
        <v>110</v>
      </c>
      <c r="R6" s="187">
        <v>115</v>
      </c>
      <c r="S6" s="210"/>
      <c r="T6" s="189">
        <v>110</v>
      </c>
      <c r="U6" s="179">
        <f aca="true" t="shared" si="1" ref="U6:U11">I6*T6</f>
        <v>65.373</v>
      </c>
      <c r="V6" s="188">
        <f aca="true" t="shared" si="2" ref="V6:V11">N6+T6</f>
        <v>340</v>
      </c>
      <c r="W6" s="179">
        <f aca="true" t="shared" si="3" ref="W6:W11">I6*V6</f>
        <v>202.062</v>
      </c>
      <c r="X6" s="187">
        <v>230</v>
      </c>
      <c r="Y6" s="188">
        <v>240</v>
      </c>
      <c r="Z6" s="188">
        <v>250</v>
      </c>
      <c r="AA6" s="188"/>
      <c r="AB6" s="189">
        <v>250</v>
      </c>
      <c r="AC6" s="179">
        <f aca="true" t="shared" si="4" ref="AC6:AC11">I6*AB6</f>
        <v>148.57500000000002</v>
      </c>
      <c r="AD6" s="210">
        <f aca="true" t="shared" si="5" ref="AD6:AD11">V6+AB6</f>
        <v>590</v>
      </c>
      <c r="AE6" s="305">
        <f aca="true" t="shared" si="6" ref="AE6:AE11">I6*AD6</f>
        <v>350.63700000000006</v>
      </c>
      <c r="AF6" s="240"/>
      <c r="AG6" s="290"/>
      <c r="AH6" s="290"/>
      <c r="AI6" s="306"/>
      <c r="AJ6" s="290"/>
      <c r="AK6" s="306"/>
      <c r="AL6" s="290"/>
      <c r="AM6" s="290"/>
      <c r="AN6" s="290"/>
      <c r="AO6" s="212"/>
      <c r="AP6" s="290"/>
      <c r="AQ6" s="306"/>
      <c r="AR6" s="290"/>
      <c r="AS6" s="306"/>
      <c r="AT6" s="212"/>
    </row>
    <row r="7" spans="1:46" s="217" customFormat="1" ht="12.75" customHeight="1">
      <c r="A7" s="208">
        <v>1</v>
      </c>
      <c r="B7" s="78">
        <v>90</v>
      </c>
      <c r="C7" s="78" t="s">
        <v>53</v>
      </c>
      <c r="D7" s="79" t="s">
        <v>34</v>
      </c>
      <c r="E7" s="79" t="s">
        <v>35</v>
      </c>
      <c r="F7" s="262">
        <v>34573</v>
      </c>
      <c r="G7" s="79" t="s">
        <v>43</v>
      </c>
      <c r="H7" s="216">
        <v>89.1</v>
      </c>
      <c r="I7" s="179">
        <v>0.5889</v>
      </c>
      <c r="J7" s="188">
        <v>185</v>
      </c>
      <c r="K7" s="187">
        <v>200</v>
      </c>
      <c r="L7" s="188">
        <v>200</v>
      </c>
      <c r="M7" s="188"/>
      <c r="N7" s="189">
        <v>200</v>
      </c>
      <c r="O7" s="179">
        <f t="shared" si="0"/>
        <v>117.78</v>
      </c>
      <c r="P7" s="210">
        <v>130</v>
      </c>
      <c r="Q7" s="210">
        <v>142.5</v>
      </c>
      <c r="R7" s="187">
        <v>147.5</v>
      </c>
      <c r="S7" s="210"/>
      <c r="T7" s="189">
        <v>142.5</v>
      </c>
      <c r="U7" s="179">
        <f t="shared" si="1"/>
        <v>83.91825</v>
      </c>
      <c r="V7" s="188">
        <f t="shared" si="2"/>
        <v>342.5</v>
      </c>
      <c r="W7" s="179">
        <f t="shared" si="3"/>
        <v>201.69825</v>
      </c>
      <c r="X7" s="210">
        <v>200</v>
      </c>
      <c r="Y7" s="188">
        <v>212.5</v>
      </c>
      <c r="Z7" s="187">
        <v>222.5</v>
      </c>
      <c r="AA7" s="188"/>
      <c r="AB7" s="189">
        <v>212.5</v>
      </c>
      <c r="AC7" s="179">
        <f t="shared" si="4"/>
        <v>125.14125</v>
      </c>
      <c r="AD7" s="210">
        <f t="shared" si="5"/>
        <v>555</v>
      </c>
      <c r="AE7" s="305">
        <f t="shared" si="6"/>
        <v>326.8395</v>
      </c>
      <c r="AF7" s="240"/>
      <c r="AG7" s="290"/>
      <c r="AH7" s="290"/>
      <c r="AI7" s="306"/>
      <c r="AJ7" s="290"/>
      <c r="AK7" s="306"/>
      <c r="AL7" s="290"/>
      <c r="AM7" s="290"/>
      <c r="AN7" s="290"/>
      <c r="AO7" s="212"/>
      <c r="AP7" s="290"/>
      <c r="AQ7" s="306"/>
      <c r="AR7" s="290"/>
      <c r="AS7" s="306"/>
      <c r="AT7" s="212"/>
    </row>
    <row r="8" spans="1:73" s="181" customFormat="1" ht="12">
      <c r="A8" s="188">
        <v>1</v>
      </c>
      <c r="B8" s="78">
        <v>100</v>
      </c>
      <c r="C8" s="78" t="s">
        <v>85</v>
      </c>
      <c r="D8" s="79" t="s">
        <v>86</v>
      </c>
      <c r="E8" s="79" t="s">
        <v>35</v>
      </c>
      <c r="F8" s="262">
        <v>35824</v>
      </c>
      <c r="G8" s="79" t="s">
        <v>39</v>
      </c>
      <c r="H8" s="216">
        <v>98.8</v>
      </c>
      <c r="I8" s="179">
        <v>0.557</v>
      </c>
      <c r="J8" s="188">
        <v>210</v>
      </c>
      <c r="K8" s="187">
        <v>220</v>
      </c>
      <c r="L8" s="188" t="s">
        <v>133</v>
      </c>
      <c r="M8" s="188"/>
      <c r="N8" s="189">
        <v>210</v>
      </c>
      <c r="O8" s="179">
        <f t="shared" si="0"/>
        <v>116.97000000000001</v>
      </c>
      <c r="P8" s="210">
        <v>130</v>
      </c>
      <c r="Q8" s="210">
        <v>140</v>
      </c>
      <c r="R8" s="187">
        <v>145</v>
      </c>
      <c r="S8" s="210"/>
      <c r="T8" s="189">
        <v>140</v>
      </c>
      <c r="U8" s="179">
        <f t="shared" si="1"/>
        <v>77.98</v>
      </c>
      <c r="V8" s="188">
        <f t="shared" si="2"/>
        <v>350</v>
      </c>
      <c r="W8" s="179">
        <f t="shared" si="3"/>
        <v>194.95000000000002</v>
      </c>
      <c r="X8" s="187">
        <v>230</v>
      </c>
      <c r="Y8" s="188">
        <v>240</v>
      </c>
      <c r="Z8" s="187">
        <v>250</v>
      </c>
      <c r="AA8" s="188"/>
      <c r="AB8" s="189">
        <v>240</v>
      </c>
      <c r="AC8" s="179">
        <f t="shared" si="4"/>
        <v>133.68</v>
      </c>
      <c r="AD8" s="210">
        <f t="shared" si="5"/>
        <v>590</v>
      </c>
      <c r="AE8" s="305">
        <f t="shared" si="6"/>
        <v>328.63000000000005</v>
      </c>
      <c r="AF8" s="240"/>
      <c r="AG8" s="290"/>
      <c r="AH8" s="290"/>
      <c r="AI8" s="306"/>
      <c r="AJ8" s="290"/>
      <c r="AK8" s="306"/>
      <c r="AL8" s="290"/>
      <c r="AM8" s="290"/>
      <c r="AN8" s="290"/>
      <c r="AO8" s="212"/>
      <c r="AP8" s="290"/>
      <c r="AQ8" s="306"/>
      <c r="AR8" s="290"/>
      <c r="AS8" s="306"/>
      <c r="AT8" s="212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</row>
    <row r="9" spans="1:46" s="217" customFormat="1" ht="12.75" customHeight="1">
      <c r="A9" s="208">
        <v>1</v>
      </c>
      <c r="B9" s="78">
        <v>110</v>
      </c>
      <c r="C9" s="78" t="s">
        <v>144</v>
      </c>
      <c r="D9" s="79" t="s">
        <v>86</v>
      </c>
      <c r="E9" s="79" t="s">
        <v>114</v>
      </c>
      <c r="F9" s="262">
        <v>30246</v>
      </c>
      <c r="G9" s="79" t="s">
        <v>36</v>
      </c>
      <c r="H9" s="216">
        <v>106.7</v>
      </c>
      <c r="I9" s="179">
        <v>0.541</v>
      </c>
      <c r="J9" s="188">
        <v>300</v>
      </c>
      <c r="K9" s="188">
        <v>315</v>
      </c>
      <c r="L9" s="187">
        <v>322.5</v>
      </c>
      <c r="M9" s="188"/>
      <c r="N9" s="189">
        <v>315</v>
      </c>
      <c r="O9" s="179">
        <f t="shared" si="0"/>
        <v>170.41500000000002</v>
      </c>
      <c r="P9" s="210">
        <v>155</v>
      </c>
      <c r="Q9" s="210">
        <v>162.5</v>
      </c>
      <c r="R9" s="210">
        <v>167.5</v>
      </c>
      <c r="S9" s="210"/>
      <c r="T9" s="189">
        <v>167.5</v>
      </c>
      <c r="U9" s="179">
        <f t="shared" si="1"/>
        <v>90.6175</v>
      </c>
      <c r="V9" s="188">
        <f t="shared" si="2"/>
        <v>482.5</v>
      </c>
      <c r="W9" s="179">
        <f t="shared" si="3"/>
        <v>261.0325</v>
      </c>
      <c r="X9" s="188">
        <v>300</v>
      </c>
      <c r="Y9" s="188">
        <v>320</v>
      </c>
      <c r="Z9" s="187">
        <v>337.5</v>
      </c>
      <c r="AA9" s="188"/>
      <c r="AB9" s="189">
        <v>320</v>
      </c>
      <c r="AC9" s="179">
        <f t="shared" si="4"/>
        <v>173.12</v>
      </c>
      <c r="AD9" s="210">
        <f t="shared" si="5"/>
        <v>802.5</v>
      </c>
      <c r="AE9" s="305">
        <f t="shared" si="6"/>
        <v>434.15250000000003</v>
      </c>
      <c r="AF9" s="240"/>
      <c r="AG9" s="290"/>
      <c r="AH9" s="290"/>
      <c r="AI9" s="306"/>
      <c r="AJ9" s="290"/>
      <c r="AK9" s="306"/>
      <c r="AL9" s="290"/>
      <c r="AM9" s="290"/>
      <c r="AN9" s="290"/>
      <c r="AO9" s="212"/>
      <c r="AP9" s="290"/>
      <c r="AQ9" s="306"/>
      <c r="AR9" s="290"/>
      <c r="AS9" s="306"/>
      <c r="AT9" s="212"/>
    </row>
    <row r="10" spans="1:46" s="217" customFormat="1" ht="12.75" customHeight="1">
      <c r="A10" s="208">
        <v>2</v>
      </c>
      <c r="B10" s="78">
        <v>110</v>
      </c>
      <c r="C10" s="78" t="s">
        <v>139</v>
      </c>
      <c r="D10" s="79" t="s">
        <v>34</v>
      </c>
      <c r="E10" s="79" t="s">
        <v>138</v>
      </c>
      <c r="F10" s="262">
        <v>34498</v>
      </c>
      <c r="G10" s="79" t="s">
        <v>36</v>
      </c>
      <c r="H10" s="216">
        <v>110</v>
      </c>
      <c r="I10" s="179">
        <v>0.5365</v>
      </c>
      <c r="J10" s="188">
        <v>220</v>
      </c>
      <c r="K10" s="188">
        <v>230</v>
      </c>
      <c r="L10" s="187">
        <v>240</v>
      </c>
      <c r="M10" s="188"/>
      <c r="N10" s="189">
        <v>230</v>
      </c>
      <c r="O10" s="179">
        <f t="shared" si="0"/>
        <v>123.395</v>
      </c>
      <c r="P10" s="210">
        <v>160</v>
      </c>
      <c r="Q10" s="187">
        <v>170</v>
      </c>
      <c r="R10" s="187">
        <v>170</v>
      </c>
      <c r="S10" s="210"/>
      <c r="T10" s="189">
        <v>160</v>
      </c>
      <c r="U10" s="179">
        <f t="shared" si="1"/>
        <v>85.84</v>
      </c>
      <c r="V10" s="188">
        <f t="shared" si="2"/>
        <v>390</v>
      </c>
      <c r="W10" s="179">
        <f t="shared" si="3"/>
        <v>209.23499999999999</v>
      </c>
      <c r="X10" s="188">
        <v>260</v>
      </c>
      <c r="Y10" s="187">
        <v>270</v>
      </c>
      <c r="Z10" s="187">
        <v>270</v>
      </c>
      <c r="AA10" s="188"/>
      <c r="AB10" s="189">
        <v>260</v>
      </c>
      <c r="AC10" s="179">
        <f t="shared" si="4"/>
        <v>139.48999999999998</v>
      </c>
      <c r="AD10" s="210">
        <f t="shared" si="5"/>
        <v>650</v>
      </c>
      <c r="AE10" s="305">
        <f t="shared" si="6"/>
        <v>348.72499999999997</v>
      </c>
      <c r="AF10" s="240"/>
      <c r="AG10" s="290"/>
      <c r="AH10" s="290"/>
      <c r="AI10" s="306"/>
      <c r="AJ10" s="290"/>
      <c r="AK10" s="306"/>
      <c r="AL10" s="290"/>
      <c r="AM10" s="290"/>
      <c r="AN10" s="290"/>
      <c r="AO10" s="212"/>
      <c r="AP10" s="290"/>
      <c r="AQ10" s="306"/>
      <c r="AR10" s="290"/>
      <c r="AS10" s="306"/>
      <c r="AT10" s="212"/>
    </row>
    <row r="11" spans="1:73" s="279" customFormat="1" ht="12.75" customHeight="1">
      <c r="A11" s="208">
        <v>3</v>
      </c>
      <c r="B11" s="78">
        <v>110</v>
      </c>
      <c r="C11" s="78" t="s">
        <v>90</v>
      </c>
      <c r="D11" s="79" t="s">
        <v>86</v>
      </c>
      <c r="E11" s="79" t="s">
        <v>35</v>
      </c>
      <c r="F11" s="262">
        <v>32082</v>
      </c>
      <c r="G11" s="79" t="s">
        <v>36</v>
      </c>
      <c r="H11" s="216">
        <v>107</v>
      </c>
      <c r="I11" s="179">
        <v>0.5405</v>
      </c>
      <c r="J11" s="188">
        <v>210</v>
      </c>
      <c r="K11" s="187">
        <v>230</v>
      </c>
      <c r="L11" s="187">
        <v>230</v>
      </c>
      <c r="M11" s="188"/>
      <c r="N11" s="189">
        <v>210</v>
      </c>
      <c r="O11" s="179">
        <f t="shared" si="0"/>
        <v>113.505</v>
      </c>
      <c r="P11" s="210">
        <v>140</v>
      </c>
      <c r="Q11" s="210">
        <v>152.5</v>
      </c>
      <c r="R11" s="210">
        <v>160</v>
      </c>
      <c r="S11" s="210"/>
      <c r="T11" s="189">
        <v>160</v>
      </c>
      <c r="U11" s="179">
        <f t="shared" si="1"/>
        <v>86.47999999999999</v>
      </c>
      <c r="V11" s="188">
        <f t="shared" si="2"/>
        <v>370</v>
      </c>
      <c r="W11" s="179">
        <f t="shared" si="3"/>
        <v>199.98499999999999</v>
      </c>
      <c r="X11" s="188">
        <v>230</v>
      </c>
      <c r="Y11" s="187">
        <v>245</v>
      </c>
      <c r="Z11" s="187">
        <v>245</v>
      </c>
      <c r="AA11" s="190"/>
      <c r="AB11" s="189">
        <v>230</v>
      </c>
      <c r="AC11" s="179">
        <f t="shared" si="4"/>
        <v>124.315</v>
      </c>
      <c r="AD11" s="210">
        <f t="shared" si="5"/>
        <v>600</v>
      </c>
      <c r="AE11" s="305">
        <f t="shared" si="6"/>
        <v>324.3</v>
      </c>
      <c r="AF11" s="240"/>
      <c r="AG11" s="290"/>
      <c r="AH11" s="290"/>
      <c r="AI11" s="212"/>
      <c r="AJ11" s="212"/>
      <c r="AK11" s="212"/>
      <c r="AL11" s="290"/>
      <c r="AM11" s="290"/>
      <c r="AN11" s="290"/>
      <c r="AO11" s="212"/>
      <c r="AP11" s="290"/>
      <c r="AQ11" s="306"/>
      <c r="AR11" s="290"/>
      <c r="AS11" s="212"/>
      <c r="AT11" s="212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</row>
    <row r="12" spans="1:32" s="18" customFormat="1" ht="12.75" customHeight="1" thickBot="1">
      <c r="A12" s="92"/>
      <c r="B12" s="93"/>
      <c r="C12" s="115"/>
      <c r="D12" s="116"/>
      <c r="E12" s="95"/>
      <c r="F12" s="102"/>
      <c r="G12" s="95"/>
      <c r="H12" s="97"/>
      <c r="I12" s="98"/>
      <c r="J12" s="95"/>
      <c r="K12" s="117"/>
      <c r="L12" s="102"/>
      <c r="M12" s="93"/>
      <c r="N12" s="93"/>
      <c r="O12" s="98"/>
      <c r="P12" s="95"/>
      <c r="Q12" s="95"/>
      <c r="R12" s="95"/>
      <c r="S12" s="93"/>
      <c r="T12" s="93"/>
      <c r="U12" s="98"/>
      <c r="V12" s="93"/>
      <c r="W12" s="98"/>
      <c r="X12" s="95"/>
      <c r="Y12" s="102"/>
      <c r="Z12" s="93"/>
      <c r="AA12" s="93"/>
      <c r="AB12" s="93"/>
      <c r="AC12" s="98"/>
      <c r="AD12" s="93"/>
      <c r="AE12" s="98"/>
      <c r="AF12" s="99"/>
    </row>
    <row r="14" ht="12">
      <c r="C14" s="45" t="s">
        <v>29</v>
      </c>
    </row>
    <row r="15" ht="12">
      <c r="C15" s="46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</cp:lastModifiedBy>
  <dcterms:created xsi:type="dcterms:W3CDTF">2012-11-17T14:25:15Z</dcterms:created>
  <dcterms:modified xsi:type="dcterms:W3CDTF">2016-01-12T12:18:19Z</dcterms:modified>
  <cp:category/>
  <cp:version/>
  <cp:contentType/>
  <cp:contentStatus/>
</cp:coreProperties>
</file>